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145" windowHeight="10155" tabRatio="790" activeTab="0"/>
  </bookViews>
  <sheets>
    <sheet name="Open Men" sheetId="1" r:id="rId1"/>
    <sheet name="Open Women" sheetId="2" r:id="rId2"/>
    <sheet name="Expert Men" sheetId="3" r:id="rId3"/>
    <sheet name="Sport Men" sheetId="4" r:id="rId4"/>
    <sheet name="Sport Women" sheetId="5" r:id="rId5"/>
    <sheet name="Novice Men" sheetId="6" r:id="rId6"/>
    <sheet name="Team" sheetId="7" r:id="rId7"/>
    <sheet name="Upgrades" sheetId="8" r:id="rId8"/>
    <sheet name="How to Upgrade" sheetId="9" r:id="rId9"/>
  </sheets>
  <definedNames/>
  <calcPr fullCalcOnLoad="1"/>
</workbook>
</file>

<file path=xl/comments3.xml><?xml version="1.0" encoding="utf-8"?>
<comments xmlns="http://schemas.openxmlformats.org/spreadsheetml/2006/main">
  <authors>
    <author>ABA Gillian</author>
  </authors>
  <commentList>
    <comment ref="F2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JHGP 2012</t>
        </r>
      </text>
    </comment>
    <comment ref="G2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Redcross 2012</t>
        </r>
      </text>
    </comment>
    <comment ref="F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Puncheur 2012</t>
        </r>
      </text>
    </comment>
    <comment ref="F25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Lion's Den 2012</t>
        </r>
      </text>
    </comment>
    <comment ref="F2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Lion's Den 2012</t>
        </r>
      </text>
    </comment>
    <comment ref="F26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Cross Collective 2012</t>
        </r>
      </text>
    </comment>
    <comment ref="F9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Blow St Cross 2012</t>
        </r>
      </text>
    </comment>
    <comment ref="G9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Beans N Barley 2012</t>
        </r>
      </text>
    </comment>
    <comment ref="F18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Puncheur 2012</t>
        </r>
      </text>
    </comment>
    <comment ref="F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2012 - SoX, Euro2, Bow, Blow
2013 - DrieZussen</t>
        </r>
      </text>
    </comment>
  </commentList>
</comments>
</file>

<file path=xl/comments8.xml><?xml version="1.0" encoding="utf-8"?>
<comments xmlns="http://schemas.openxmlformats.org/spreadsheetml/2006/main">
  <authors>
    <author>ABA Gillian</author>
  </authors>
  <commentList>
    <comment ref="G10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School of Cross 2012</t>
        </r>
      </text>
    </comment>
    <comment ref="H10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Euro Cross #2 2012</t>
        </r>
      </text>
    </comment>
    <comment ref="I10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Bow Cross 2012</t>
        </r>
      </text>
    </comment>
    <comment ref="J10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Blow St. Cross 2012</t>
        </r>
      </text>
    </comment>
    <comment ref="G12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Eurocross #1 2012</t>
        </r>
      </text>
    </comment>
    <comment ref="H12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Bow Cross 2012</t>
        </r>
      </text>
    </comment>
    <comment ref="G1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Eurocross #1 2012</t>
        </r>
      </text>
    </comment>
    <comment ref="H17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Bow Cross 2012</t>
        </r>
      </text>
    </comment>
    <comment ref="G44" authorId="0">
      <text>
        <r>
          <rPr>
            <b/>
            <sz val="9"/>
            <rFont val="Tahoma"/>
            <family val="2"/>
          </rPr>
          <t>ABA Gillian:</t>
        </r>
        <r>
          <rPr>
            <sz val="9"/>
            <rFont val="Tahoma"/>
            <family val="2"/>
          </rPr>
          <t xml:space="preserve">
Beans N Barley 2012</t>
        </r>
      </text>
    </comment>
  </commentList>
</comments>
</file>

<file path=xl/sharedStrings.xml><?xml version="1.0" encoding="utf-8"?>
<sst xmlns="http://schemas.openxmlformats.org/spreadsheetml/2006/main" count="1025" uniqueCount="504">
  <si>
    <t>Juventus</t>
  </si>
  <si>
    <t>Independent</t>
  </si>
  <si>
    <t>Upgrade Points</t>
  </si>
  <si>
    <t>Rank</t>
  </si>
  <si>
    <t>Bicisport</t>
  </si>
  <si>
    <t>Team</t>
  </si>
  <si>
    <t>Bunnin</t>
  </si>
  <si>
    <t>Ryan</t>
  </si>
  <si>
    <t>Mark</t>
  </si>
  <si>
    <t>Shantel</t>
  </si>
  <si>
    <t>Koenig</t>
  </si>
  <si>
    <t>Paul</t>
  </si>
  <si>
    <t>Topilko</t>
  </si>
  <si>
    <t>Brent</t>
  </si>
  <si>
    <t>Andrew</t>
  </si>
  <si>
    <t>Chipping</t>
  </si>
  <si>
    <t>Derek</t>
  </si>
  <si>
    <t>Eric</t>
  </si>
  <si>
    <t>Brian</t>
  </si>
  <si>
    <t>Ignatiuk</t>
  </si>
  <si>
    <t>McConnell</t>
  </si>
  <si>
    <t>Brandrick</t>
  </si>
  <si>
    <t>Wilson</t>
  </si>
  <si>
    <t>Connor</t>
  </si>
  <si>
    <t>Out of Province Points</t>
  </si>
  <si>
    <t>As of</t>
  </si>
  <si>
    <t>Top 3 Finishes (Expert)</t>
  </si>
  <si>
    <t>Adam</t>
  </si>
  <si>
    <t>Burtnik</t>
  </si>
  <si>
    <t>Evan</t>
  </si>
  <si>
    <t>Hirota</t>
  </si>
  <si>
    <t>Simon</t>
  </si>
  <si>
    <t>Synergy Racing</t>
  </si>
  <si>
    <t>Baldwin</t>
  </si>
  <si>
    <t>Lesley</t>
  </si>
  <si>
    <t>Johnstone</t>
  </si>
  <si>
    <t>Brooks</t>
  </si>
  <si>
    <t>Keegan</t>
  </si>
  <si>
    <t>Sean</t>
  </si>
  <si>
    <t>5.1 Alberta Cup Team Standings</t>
  </si>
  <si>
    <t xml:space="preserve">a) Team standings will be maintained for the Alberta Cup in the disciplines of Road, Track, Mountain Bike, and Cyclo-cross, </t>
  </si>
  <si>
    <t>and the Journal Cup for Track. In all instances, the Team Standings will be calculated according to the combined points of a team’s top 3 riders in each category.</t>
  </si>
  <si>
    <t>Cyclemeisters/Bow Cycle</t>
  </si>
  <si>
    <t>Donaldson</t>
  </si>
  <si>
    <t>Shawna</t>
  </si>
  <si>
    <t>Sutton</t>
  </si>
  <si>
    <t>Andre</t>
  </si>
  <si>
    <t>Joss</t>
  </si>
  <si>
    <t>Matthew</t>
  </si>
  <si>
    <t>Roberts</t>
  </si>
  <si>
    <t>David</t>
  </si>
  <si>
    <t>Linder</t>
  </si>
  <si>
    <t>Bridget</t>
  </si>
  <si>
    <t>Jackson</t>
  </si>
  <si>
    <t>2012 CX Points</t>
  </si>
  <si>
    <t>Velocity Cycling Club</t>
  </si>
  <si>
    <t>Harlton</t>
  </si>
  <si>
    <t>Hardcore Cycling Club</t>
  </si>
  <si>
    <t>Andrea</t>
  </si>
  <si>
    <t>Deadgoat Racing</t>
  </si>
  <si>
    <t>Mike</t>
  </si>
  <si>
    <t>Pedalhead Road Works</t>
  </si>
  <si>
    <t>Robinson</t>
  </si>
  <si>
    <t>Terrascape Racing</t>
  </si>
  <si>
    <t>Fiera Race Club</t>
  </si>
  <si>
    <t>Speed Theory Cycling</t>
  </si>
  <si>
    <t>Thomas</t>
  </si>
  <si>
    <t>Robert</t>
  </si>
  <si>
    <t>Greg</t>
  </si>
  <si>
    <t>Devon Bicycle Association</t>
  </si>
  <si>
    <t>Darrell</t>
  </si>
  <si>
    <t>Darcy</t>
  </si>
  <si>
    <t>Nicholson</t>
  </si>
  <si>
    <t>Ken</t>
  </si>
  <si>
    <t>Germaine</t>
  </si>
  <si>
    <t>Macklem</t>
  </si>
  <si>
    <t>Lamprey Systems</t>
  </si>
  <si>
    <t>* Out of Province Rider</t>
  </si>
  <si>
    <t>* Junior Rider</t>
  </si>
  <si>
    <t>Penner</t>
  </si>
  <si>
    <t>Reynard</t>
  </si>
  <si>
    <t>Michael</t>
  </si>
  <si>
    <t>Soul Sportif</t>
  </si>
  <si>
    <t>Lawrence</t>
  </si>
  <si>
    <t>Peter</t>
  </si>
  <si>
    <t>Pedalhead Roadworks</t>
  </si>
  <si>
    <t>Alana</t>
  </si>
  <si>
    <t>Heise</t>
  </si>
  <si>
    <t>Aubrey</t>
  </si>
  <si>
    <t>McRae</t>
  </si>
  <si>
    <t>Young</t>
  </si>
  <si>
    <t>Team Niklas</t>
  </si>
  <si>
    <t>Crane</t>
  </si>
  <si>
    <t>Rockwell</t>
  </si>
  <si>
    <t>Cody</t>
  </si>
  <si>
    <t>Godlonton</t>
  </si>
  <si>
    <t>Jacob</t>
  </si>
  <si>
    <t>Howard</t>
  </si>
  <si>
    <t>Carson</t>
  </si>
  <si>
    <t>Nerland</t>
  </si>
  <si>
    <t>Veloplzn</t>
  </si>
  <si>
    <t>Asselstine</t>
  </si>
  <si>
    <t>Widney</t>
  </si>
  <si>
    <t>Staneland</t>
  </si>
  <si>
    <t>Matt</t>
  </si>
  <si>
    <t>Auer</t>
  </si>
  <si>
    <t>Phelps</t>
  </si>
  <si>
    <t>Cranky's Bike Shop</t>
  </si>
  <si>
    <t>Kurtis</t>
  </si>
  <si>
    <t>Bond</t>
  </si>
  <si>
    <t>Tony</t>
  </si>
  <si>
    <t>Grant</t>
  </si>
  <si>
    <t>Kaiser</t>
  </si>
  <si>
    <t>Siarka</t>
  </si>
  <si>
    <t>Karol</t>
  </si>
  <si>
    <t>Isaac</t>
  </si>
  <si>
    <t>Niles</t>
  </si>
  <si>
    <t>Ed</t>
  </si>
  <si>
    <t>Garvin</t>
  </si>
  <si>
    <t>Sarnecki</t>
  </si>
  <si>
    <t>Anna</t>
  </si>
  <si>
    <t>Book</t>
  </si>
  <si>
    <t>Scott</t>
  </si>
  <si>
    <t>Carter</t>
  </si>
  <si>
    <t>Kellen</t>
  </si>
  <si>
    <t>Westman</t>
  </si>
  <si>
    <t>MacKenzie</t>
  </si>
  <si>
    <t>Marcus</t>
  </si>
  <si>
    <t>Henry</t>
  </si>
  <si>
    <t>Stiles</t>
  </si>
  <si>
    <t>Barrie</t>
  </si>
  <si>
    <t>Furlong</t>
  </si>
  <si>
    <t>Norton</t>
  </si>
  <si>
    <t>Richard</t>
  </si>
  <si>
    <t>2013 CX Points</t>
  </si>
  <si>
    <t>2013 Cyclocross Series</t>
  </si>
  <si>
    <t>* Master denied upgrade</t>
  </si>
  <si>
    <t>Category</t>
  </si>
  <si>
    <t>Top 3 Finishes (2012-2013)</t>
  </si>
  <si>
    <t>5.4 Cyclo-cross Upgrading</t>
  </si>
  <si>
    <t xml:space="preserve">a) Riders in the Novice Men category will be upgraded to Sport Men upon accumulating, </t>
  </si>
  <si>
    <t>over the course of two consecutive seasons, 30 Alberta Cyclo-cross Cup points.</t>
  </si>
  <si>
    <t xml:space="preserve">b) Riders in the Sport Men category will be upgraded to the Expert Men category upon </t>
  </si>
  <si>
    <t xml:space="preserve">accumulating, over the course of two consecutive seasons, 40 Alberta Cyclo-cross Cup </t>
  </si>
  <si>
    <t>points.</t>
  </si>
  <si>
    <t xml:space="preserve">c) Riders in the Sport Women category will be upgraded to the Open Women category on </t>
  </si>
  <si>
    <t xml:space="preserve">the basis of top-3 placings. One of the following combinations of results must be </t>
  </si>
  <si>
    <t xml:space="preserve">achieved over the course of two consecutive seasons: 2 wins; 1 win plus 2 other top-3 </t>
  </si>
  <si>
    <t>placings; or 5 top-3 placings.</t>
  </si>
  <si>
    <t xml:space="preserve">d) Riders in the Expert Men category will be upgraded to the Open Men category on the </t>
  </si>
  <si>
    <t xml:space="preserve">basis of top-3 placings. One of the following combinations of results must be achieved </t>
  </si>
  <si>
    <t xml:space="preserve">over the course of two consecutive seasons: 2 wins; 1 win plus 2 other top-3 placings; </t>
  </si>
  <si>
    <t>or 5 top-3 placings.</t>
  </si>
  <si>
    <t>Master riders</t>
  </si>
  <si>
    <t xml:space="preserve">5.4.1 Master riders retain the option of declining an upgrade provided they have not earned </t>
  </si>
  <si>
    <t xml:space="preserve">such upgrade over the course of one season. Upgraded Master riders aged 40 or greater </t>
  </si>
  <si>
    <t xml:space="preserve">may revert to their previous category the following season. </t>
  </si>
  <si>
    <t>Youth riders</t>
  </si>
  <si>
    <t xml:space="preserve">5.4.2 Junior-aged riders and those younger may upgrade to Expert based on points earned as </t>
  </si>
  <si>
    <t xml:space="preserve">per 5.4. Youth riders will not, however, be upgraded to the Open Men category based </t>
  </si>
  <si>
    <t xml:space="preserve">on points. Rather, such athletes will be upgraded at the discretion of the Racing </t>
  </si>
  <si>
    <t>Committee.</t>
  </si>
  <si>
    <t>Non-transferability of upgrades</t>
  </si>
  <si>
    <t xml:space="preserve">5.4.3 Once a rider has begun racing in a Cyclo-cross category, they may only upgrade based </t>
  </si>
  <si>
    <t xml:space="preserve">on Cyclo-cross results regardless of upgrades in Road or MTB categories. </t>
  </si>
  <si>
    <t>Out-of-Province results</t>
  </si>
  <si>
    <t>be awarded as per ABA Schedule B (ABA General Regulations - 1.5.2).</t>
  </si>
  <si>
    <t>* Master who has denied upgrade</t>
  </si>
  <si>
    <t>Kokanee Redbike</t>
  </si>
  <si>
    <t>Neilson</t>
  </si>
  <si>
    <t>Jeff</t>
  </si>
  <si>
    <t>Blennerhassett</t>
  </si>
  <si>
    <t>School of Cross</t>
  </si>
  <si>
    <t>Red Cross</t>
  </si>
  <si>
    <t>Drie Zussen Superprestige</t>
  </si>
  <si>
    <t>Cupcake Cross</t>
  </si>
  <si>
    <t>Cadence Coffee Classic</t>
  </si>
  <si>
    <t>Riverbender</t>
  </si>
  <si>
    <t>Jim Horner GP</t>
  </si>
  <si>
    <t>Puncheur</t>
  </si>
  <si>
    <t>Beans N Barley</t>
  </si>
  <si>
    <t>Blow St Cross</t>
  </si>
  <si>
    <t>Velocicross</t>
  </si>
  <si>
    <t>Chantell</t>
  </si>
  <si>
    <t>Pedalhead Racing Club</t>
  </si>
  <si>
    <t>Pepper</t>
  </si>
  <si>
    <t>Fedyna</t>
  </si>
  <si>
    <t>Marg</t>
  </si>
  <si>
    <t>Edmonton Road &amp; Track Club</t>
  </si>
  <si>
    <t>Felton</t>
  </si>
  <si>
    <t>Boddy</t>
  </si>
  <si>
    <t>Cory</t>
  </si>
  <si>
    <t>Verveda</t>
  </si>
  <si>
    <t>Bourdeau</t>
  </si>
  <si>
    <t>Stephen</t>
  </si>
  <si>
    <t>United Cycle Racing</t>
  </si>
  <si>
    <t>Bonin</t>
  </si>
  <si>
    <t>Robbi</t>
  </si>
  <si>
    <t>Butts</t>
  </si>
  <si>
    <t>Shaughn</t>
  </si>
  <si>
    <t>Piller</t>
  </si>
  <si>
    <t>Gary</t>
  </si>
  <si>
    <t>Buchanan</t>
  </si>
  <si>
    <t>Murray</t>
  </si>
  <si>
    <t>Poon</t>
  </si>
  <si>
    <t>Sam</t>
  </si>
  <si>
    <t>McDermid</t>
  </si>
  <si>
    <t>Jill</t>
  </si>
  <si>
    <t>Kimpton</t>
  </si>
  <si>
    <t>Marcy</t>
  </si>
  <si>
    <t>Speed Theory</t>
  </si>
  <si>
    <t>Cooper</t>
  </si>
  <si>
    <t>Tyla</t>
  </si>
  <si>
    <t>Dirt Girls Racing</t>
  </si>
  <si>
    <t>Erickson</t>
  </si>
  <si>
    <t>Leanne</t>
  </si>
  <si>
    <t>Jenn</t>
  </si>
  <si>
    <t>Stefan</t>
  </si>
  <si>
    <t>Ritter</t>
  </si>
  <si>
    <t>Werner</t>
  </si>
  <si>
    <t>Joe</t>
  </si>
  <si>
    <t>Bergman</t>
  </si>
  <si>
    <t>Apperson</t>
  </si>
  <si>
    <t>Headwinds Cycling Club</t>
  </si>
  <si>
    <t>Clark</t>
  </si>
  <si>
    <t>Pedalhead Racing</t>
  </si>
  <si>
    <t>Martin</t>
  </si>
  <si>
    <t>Rob</t>
  </si>
  <si>
    <t>SPAN</t>
  </si>
  <si>
    <t>Casey</t>
  </si>
  <si>
    <t>Dyck</t>
  </si>
  <si>
    <t>Armstrong</t>
  </si>
  <si>
    <t>DeBellefeuille</t>
  </si>
  <si>
    <t>Craig</t>
  </si>
  <si>
    <t>Wishloff</t>
  </si>
  <si>
    <t>Markowsky</t>
  </si>
  <si>
    <t>Todd</t>
  </si>
  <si>
    <t>Keith</t>
  </si>
  <si>
    <t>Bayly</t>
  </si>
  <si>
    <t>McGill</t>
  </si>
  <si>
    <t>Sidney</t>
  </si>
  <si>
    <t>Walsh</t>
  </si>
  <si>
    <t>Erin</t>
  </si>
  <si>
    <t>Dolen</t>
  </si>
  <si>
    <t>Evelyn</t>
  </si>
  <si>
    <t>Bayly-Williams</t>
  </si>
  <si>
    <t>Chelsea</t>
  </si>
  <si>
    <t>5.4.4 Riders may submit, for upgrading purposes, no more than two results from out-of</t>
  </si>
  <si>
    <t xml:space="preserve">province races provided such races are sanctioned at a Provincial Cup level. Points will </t>
  </si>
  <si>
    <t>Forrest</t>
  </si>
  <si>
    <t>Wheatley</t>
  </si>
  <si>
    <t>Malcolm</t>
  </si>
  <si>
    <t>Gross</t>
  </si>
  <si>
    <t>Donald</t>
  </si>
  <si>
    <t>Wilkinson</t>
  </si>
  <si>
    <t>Jesse</t>
  </si>
  <si>
    <t>RedBike</t>
  </si>
  <si>
    <t>* Citizen or Single Event License or ABA License Holder (no upgrading)</t>
  </si>
  <si>
    <t>Koo-Enevoldsen</t>
  </si>
  <si>
    <t>Cindy</t>
  </si>
  <si>
    <t>Blair-Pattison</t>
  </si>
  <si>
    <t>Crave Racing</t>
  </si>
  <si>
    <t>Open Men</t>
  </si>
  <si>
    <t>Open Women</t>
  </si>
  <si>
    <t>Expert Men</t>
  </si>
  <si>
    <t>Sport Men</t>
  </si>
  <si>
    <t>Sport Women</t>
  </si>
  <si>
    <t>Novice Men</t>
  </si>
  <si>
    <t>TCR Sport Lab</t>
  </si>
  <si>
    <t>Headwinds Cycling</t>
  </si>
  <si>
    <t>Novice-&gt;Sport</t>
  </si>
  <si>
    <t>Sport-&gt;Expert</t>
  </si>
  <si>
    <t>ERTC</t>
  </si>
  <si>
    <t>Andrews</t>
  </si>
  <si>
    <t>Dustin</t>
  </si>
  <si>
    <t>Trek Red Truck/Mosaic Homes</t>
  </si>
  <si>
    <t>Mackenzie</t>
  </si>
  <si>
    <t>Onyerleft</t>
  </si>
  <si>
    <t>Amberiadis</t>
  </si>
  <si>
    <t>Hill</t>
  </si>
  <si>
    <t>Alistair</t>
  </si>
  <si>
    <t>Nold</t>
  </si>
  <si>
    <t>Chong</t>
  </si>
  <si>
    <t>Ray</t>
  </si>
  <si>
    <t>Ramona</t>
  </si>
  <si>
    <t>Spin Sisters</t>
  </si>
  <si>
    <t>Lynx</t>
  </si>
  <si>
    <t>Tenaya</t>
  </si>
  <si>
    <t>Rundle Mountain Cycling Club</t>
  </si>
  <si>
    <t>Green</t>
  </si>
  <si>
    <t>Linda</t>
  </si>
  <si>
    <t>Deadgoats Racing</t>
  </si>
  <si>
    <t>Vicki</t>
  </si>
  <si>
    <t>Fleetwood</t>
  </si>
  <si>
    <t>McKeever</t>
  </si>
  <si>
    <t>Soon</t>
  </si>
  <si>
    <t>Steven</t>
  </si>
  <si>
    <t>Robertson</t>
  </si>
  <si>
    <t>Jarabek</t>
  </si>
  <si>
    <t>Christopher</t>
  </si>
  <si>
    <t>Antoniou</t>
  </si>
  <si>
    <t>Lampros</t>
  </si>
  <si>
    <t>Skorobohach</t>
  </si>
  <si>
    <t>Mannsberger</t>
  </si>
  <si>
    <t>Bruno</t>
  </si>
  <si>
    <t>Novice -&gt; Sport</t>
  </si>
  <si>
    <t>Sport -&gt; Open</t>
  </si>
  <si>
    <t>Sport -&gt; Expert</t>
  </si>
  <si>
    <t>Expert -&gt; Open</t>
  </si>
  <si>
    <t>*Jr upgrade</t>
  </si>
  <si>
    <t>TCR Sports Lab</t>
  </si>
  <si>
    <t>* Master denied</t>
  </si>
  <si>
    <t>Auld</t>
  </si>
  <si>
    <t>Ian</t>
  </si>
  <si>
    <t>Dahl</t>
  </si>
  <si>
    <t>Kristofer</t>
  </si>
  <si>
    <t>Team Smartstop p/b Mountain Khakis</t>
  </si>
  <si>
    <t>Martha</t>
  </si>
  <si>
    <t>Different Bikes Racing</t>
  </si>
  <si>
    <t>Handford</t>
  </si>
  <si>
    <t>Cowan</t>
  </si>
  <si>
    <t>Alec</t>
  </si>
  <si>
    <t>Bici Rodeo Cross</t>
  </si>
  <si>
    <t>Arnholtz</t>
  </si>
  <si>
    <t>Geffen</t>
  </si>
  <si>
    <t>Dara</t>
  </si>
  <si>
    <t>Harwood</t>
  </si>
  <si>
    <t>Amanda</t>
  </si>
  <si>
    <t>Michalski</t>
  </si>
  <si>
    <t>Marie</t>
  </si>
  <si>
    <t>Ezekial</t>
  </si>
  <si>
    <t>Jennifer</t>
  </si>
  <si>
    <t>Oldridge</t>
  </si>
  <si>
    <t>Lisa</t>
  </si>
  <si>
    <t>Sebulsky</t>
  </si>
  <si>
    <t>Gloria</t>
  </si>
  <si>
    <t>Daub</t>
  </si>
  <si>
    <t>Josie</t>
  </si>
  <si>
    <t>Hargreaves</t>
  </si>
  <si>
    <t>Samantha</t>
  </si>
  <si>
    <t>Gardner</t>
  </si>
  <si>
    <t>Megan</t>
  </si>
  <si>
    <t>Lawson</t>
  </si>
  <si>
    <t>Urquhart</t>
  </si>
  <si>
    <t>Wild Rose Brewery Draughters</t>
  </si>
  <si>
    <t>Hooson</t>
  </si>
  <si>
    <t>Central Alberta Bicycle Club</t>
  </si>
  <si>
    <t>Hahn</t>
  </si>
  <si>
    <t>Chris</t>
  </si>
  <si>
    <t>DeJong Designs p/b ROAD</t>
  </si>
  <si>
    <t>Stringer</t>
  </si>
  <si>
    <t>RMCC</t>
  </si>
  <si>
    <t>* Out of Province Team</t>
  </si>
  <si>
    <t>Schooler</t>
  </si>
  <si>
    <t>Aaron</t>
  </si>
  <si>
    <t>Team H&amp;R Block</t>
  </si>
  <si>
    <t>Shawn</t>
  </si>
  <si>
    <t>Pollard</t>
  </si>
  <si>
    <t>Robin</t>
  </si>
  <si>
    <t>Morton</t>
  </si>
  <si>
    <t>Kate</t>
  </si>
  <si>
    <t>Spafford</t>
  </si>
  <si>
    <t>Alayne</t>
  </si>
  <si>
    <t>Redfern</t>
  </si>
  <si>
    <t>Jason</t>
  </si>
  <si>
    <t>Husband</t>
  </si>
  <si>
    <t>Kyle</t>
  </si>
  <si>
    <t>Hosford</t>
  </si>
  <si>
    <t>Reid</t>
  </si>
  <si>
    <t>Doehring</t>
  </si>
  <si>
    <t>Christian</t>
  </si>
  <si>
    <t>Myers</t>
  </si>
  <si>
    <t>Duane</t>
  </si>
  <si>
    <t>CABC</t>
  </si>
  <si>
    <t>Zinselmeyer</t>
  </si>
  <si>
    <t>Perdomo</t>
  </si>
  <si>
    <t>Andres</t>
  </si>
  <si>
    <t>Redbike</t>
  </si>
  <si>
    <t>Lars</t>
  </si>
  <si>
    <t>Pennington</t>
  </si>
  <si>
    <t>Hutchings</t>
  </si>
  <si>
    <t>Stew</t>
  </si>
  <si>
    <t>Wright</t>
  </si>
  <si>
    <t>Jeffrey</t>
  </si>
  <si>
    <t>Tetrault</t>
  </si>
  <si>
    <t>J.M.</t>
  </si>
  <si>
    <t>Welch</t>
  </si>
  <si>
    <t>Falkenberg</t>
  </si>
  <si>
    <t>DeJong Design p/b ROAD</t>
  </si>
  <si>
    <t>Sport - Expert</t>
  </si>
  <si>
    <t>Telford</t>
  </si>
  <si>
    <t>Shauna</t>
  </si>
  <si>
    <t>United Cycle</t>
  </si>
  <si>
    <t>Kim</t>
  </si>
  <si>
    <t>Algoma Bicycle Company</t>
  </si>
  <si>
    <t>Chapman</t>
  </si>
  <si>
    <t>Quinett</t>
  </si>
  <si>
    <t>Annie</t>
  </si>
  <si>
    <t>Utting</t>
  </si>
  <si>
    <t>Sonia</t>
  </si>
  <si>
    <t>2013 Cyclocross Series                         Team Standings</t>
  </si>
  <si>
    <t>van den Ham</t>
  </si>
  <si>
    <t>Cycle-Smart</t>
  </si>
  <si>
    <t>Rocky Mountain Bike n Board</t>
  </si>
  <si>
    <t>Dixon</t>
  </si>
  <si>
    <t>Brad</t>
  </si>
  <si>
    <t>Rundle Mountain Cycle Club</t>
  </si>
  <si>
    <t>Walls</t>
  </si>
  <si>
    <t>Oliver</t>
  </si>
  <si>
    <t>Velocity</t>
  </si>
  <si>
    <t>Barraclough</t>
  </si>
  <si>
    <t>Kuss</t>
  </si>
  <si>
    <t>Owen</t>
  </si>
  <si>
    <t>Lepps</t>
  </si>
  <si>
    <t>Adamson</t>
  </si>
  <si>
    <t>Shaun</t>
  </si>
  <si>
    <t>Pedalhead Racing Team</t>
  </si>
  <si>
    <t>Karen</t>
  </si>
  <si>
    <t>Martins</t>
  </si>
  <si>
    <t>Bastarache</t>
  </si>
  <si>
    <t>Colin</t>
  </si>
  <si>
    <t>Sian</t>
  </si>
  <si>
    <t>Caitlin</t>
  </si>
  <si>
    <t>Callaghan</t>
  </si>
  <si>
    <t>Danielson</t>
  </si>
  <si>
    <t>Fiera Race Team</t>
  </si>
  <si>
    <t>Lion's Den/United in Cross</t>
  </si>
  <si>
    <t>Steneker</t>
  </si>
  <si>
    <t>Lof</t>
  </si>
  <si>
    <t>Geoffrey</t>
  </si>
  <si>
    <t>McKinney</t>
  </si>
  <si>
    <t>van Ommeren</t>
  </si>
  <si>
    <t>Niels</t>
  </si>
  <si>
    <t>Bowe</t>
  </si>
  <si>
    <t>Janet</t>
  </si>
  <si>
    <t>Mason</t>
  </si>
  <si>
    <t>Knight</t>
  </si>
  <si>
    <t>Coleman</t>
  </si>
  <si>
    <t>Expert - Open</t>
  </si>
  <si>
    <t>Rocky Mountain BnB</t>
  </si>
  <si>
    <t>Heacock</t>
  </si>
  <si>
    <t>Maryann</t>
  </si>
  <si>
    <t>Michelle</t>
  </si>
  <si>
    <t>Guthrie</t>
  </si>
  <si>
    <t>Belbin</t>
  </si>
  <si>
    <t>Holly</t>
  </si>
  <si>
    <t>Holt</t>
  </si>
  <si>
    <t>Patricia</t>
  </si>
  <si>
    <t>Taiger</t>
  </si>
  <si>
    <t>Campbell</t>
  </si>
  <si>
    <t>Provincial Championships (A)</t>
  </si>
  <si>
    <t>* Jr Upgrade</t>
  </si>
  <si>
    <t>Twa</t>
  </si>
  <si>
    <t>Team Mito Canada</t>
  </si>
  <si>
    <t>Jordan</t>
  </si>
  <si>
    <t>Tim</t>
  </si>
  <si>
    <t>Paauwe</t>
  </si>
  <si>
    <t>Vincent</t>
  </si>
  <si>
    <t>Sandham</t>
  </si>
  <si>
    <t>Luke</t>
  </si>
  <si>
    <t>Bouet</t>
  </si>
  <si>
    <t>Yannick</t>
  </si>
  <si>
    <t>Kahtava</t>
  </si>
  <si>
    <t>Bratt</t>
  </si>
  <si>
    <t>Foster</t>
  </si>
  <si>
    <t>Lindsay</t>
  </si>
  <si>
    <t>Parker</t>
  </si>
  <si>
    <t>English</t>
  </si>
  <si>
    <t>Feick</t>
  </si>
  <si>
    <t>Brewster</t>
  </si>
  <si>
    <t>Dutta</t>
  </si>
  <si>
    <t>Amit</t>
  </si>
  <si>
    <t>Jessee</t>
  </si>
  <si>
    <t>Doyle</t>
  </si>
  <si>
    <t>Pat</t>
  </si>
  <si>
    <t>Muzechka</t>
  </si>
  <si>
    <t>Nicole</t>
  </si>
  <si>
    <t>Sagan</t>
  </si>
  <si>
    <t>Justine</t>
  </si>
  <si>
    <t>Canham</t>
  </si>
  <si>
    <t>Emma</t>
  </si>
  <si>
    <t>Nossiter</t>
  </si>
  <si>
    <t>Sarah</t>
  </si>
  <si>
    <t>Sandy</t>
  </si>
  <si>
    <t>Cyclemeisters</t>
  </si>
  <si>
    <t>Dejong Design</t>
  </si>
  <si>
    <t>Collins</t>
  </si>
  <si>
    <t>Jesse James</t>
  </si>
  <si>
    <t>Kluge</t>
  </si>
  <si>
    <t>Cornelius</t>
  </si>
  <si>
    <t>Cycledelia</t>
  </si>
  <si>
    <t>-</t>
  </si>
  <si>
    <t>Sowak</t>
  </si>
  <si>
    <t>Isaak</t>
  </si>
  <si>
    <t>Logan</t>
  </si>
  <si>
    <t>Wil</t>
  </si>
  <si>
    <t>Dejong Design p/b ROAD</t>
  </si>
  <si>
    <t>* 2013 Citizen License, 2014 upgrade</t>
  </si>
  <si>
    <t>John</t>
  </si>
  <si>
    <t>Walters</t>
  </si>
  <si>
    <t>Kristin</t>
  </si>
  <si>
    <t>Smart</t>
  </si>
  <si>
    <t>Sheldon</t>
  </si>
  <si>
    <t>Liu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</si>
</sst>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8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i/>
      <sz val="9"/>
      <name val="Verdana"/>
      <family val="2"/>
    </font>
    <font>
      <sz val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30"/>
      <name val="Verdana"/>
      <family val="2"/>
    </font>
    <font>
      <b/>
      <sz val="9"/>
      <color indexed="55"/>
      <name val="Verdana"/>
      <family val="2"/>
    </font>
    <font>
      <sz val="9"/>
      <color indexed="55"/>
      <name val="Verdana"/>
      <family val="2"/>
    </font>
    <font>
      <sz val="9"/>
      <color indexed="55"/>
      <name val="Calibri"/>
      <family val="2"/>
    </font>
    <font>
      <b/>
      <sz val="9"/>
      <color indexed="30"/>
      <name val="Verdana"/>
      <family val="2"/>
    </font>
    <font>
      <b/>
      <i/>
      <sz val="9"/>
      <color indexed="55"/>
      <name val="Verdana"/>
      <family val="2"/>
    </font>
    <font>
      <b/>
      <sz val="9"/>
      <color indexed="55"/>
      <name val="Calibri"/>
      <family val="2"/>
    </font>
    <font>
      <sz val="9"/>
      <color indexed="30"/>
      <name val="Calibri"/>
      <family val="2"/>
    </font>
    <font>
      <b/>
      <i/>
      <sz val="9"/>
      <color indexed="10"/>
      <name val="Verdana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Verdana"/>
      <family val="2"/>
    </font>
    <font>
      <sz val="9"/>
      <color rgb="FF0070C0"/>
      <name val="Verdana"/>
      <family val="2"/>
    </font>
    <font>
      <b/>
      <sz val="9"/>
      <color theme="0" tint="-0.3499799966812134"/>
      <name val="Verdana"/>
      <family val="2"/>
    </font>
    <font>
      <sz val="9"/>
      <color theme="0" tint="-0.3499799966812134"/>
      <name val="Verdana"/>
      <family val="2"/>
    </font>
    <font>
      <sz val="9"/>
      <color theme="0" tint="-0.3499799966812134"/>
      <name val="Calibri"/>
      <family val="2"/>
    </font>
    <font>
      <b/>
      <sz val="9"/>
      <color rgb="FF0070C0"/>
      <name val="Verdana"/>
      <family val="2"/>
    </font>
    <font>
      <b/>
      <i/>
      <sz val="9"/>
      <color theme="0" tint="-0.3499799966812134"/>
      <name val="Verdana"/>
      <family val="2"/>
    </font>
    <font>
      <b/>
      <sz val="9"/>
      <color theme="0" tint="-0.3499799966812134"/>
      <name val="Calibri"/>
      <family val="2"/>
    </font>
    <font>
      <sz val="9"/>
      <color rgb="FF0070C0"/>
      <name val="Calibri"/>
      <family val="2"/>
    </font>
    <font>
      <b/>
      <i/>
      <sz val="9"/>
      <color rgb="FFFF0000"/>
      <name val="Verdana"/>
      <family val="2"/>
    </font>
    <font>
      <b/>
      <sz val="9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5FC96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33" borderId="10" xfId="59" applyFont="1" applyFill="1" applyBorder="1" applyAlignment="1">
      <alignment horizontal="center"/>
      <protection/>
    </xf>
    <xf numFmtId="0" fontId="4" fillId="33" borderId="11" xfId="59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4" fillId="0" borderId="0" xfId="59" applyFont="1" applyBorder="1" applyAlignment="1">
      <alignment horizontal="center"/>
      <protection/>
    </xf>
    <xf numFmtId="0" fontId="9" fillId="0" borderId="0" xfId="0" applyFont="1" applyAlignment="1">
      <alignment/>
    </xf>
    <xf numFmtId="0" fontId="6" fillId="33" borderId="12" xfId="59" applyFont="1" applyFill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4" fillId="0" borderId="10" xfId="0" applyFont="1" applyBorder="1" applyAlignment="1">
      <alignment horizontal="center"/>
    </xf>
    <xf numFmtId="0" fontId="4" fillId="0" borderId="10" xfId="59" applyFont="1" applyBorder="1" applyAlignment="1">
      <alignment horizontal="center"/>
      <protection/>
    </xf>
    <xf numFmtId="0" fontId="4" fillId="33" borderId="13" xfId="59" applyFont="1" applyFill="1" applyBorder="1" applyAlignment="1">
      <alignment horizontal="center"/>
      <protection/>
    </xf>
    <xf numFmtId="0" fontId="4" fillId="33" borderId="14" xfId="59" applyFont="1" applyFill="1" applyBorder="1" applyAlignment="1">
      <alignment horizontal="center"/>
      <protection/>
    </xf>
    <xf numFmtId="0" fontId="4" fillId="33" borderId="15" xfId="59" applyFont="1" applyFill="1" applyBorder="1" applyAlignment="1">
      <alignment horizontal="center"/>
      <protection/>
    </xf>
    <xf numFmtId="0" fontId="5" fillId="0" borderId="10" xfId="59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33" borderId="12" xfId="59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66" fillId="0" borderId="10" xfId="59" applyFont="1" applyBorder="1" applyAlignment="1">
      <alignment horizontal="center"/>
      <protection/>
    </xf>
    <xf numFmtId="0" fontId="67" fillId="33" borderId="15" xfId="59" applyFont="1" applyFill="1" applyBorder="1" applyAlignment="1">
      <alignment horizontal="center"/>
      <protection/>
    </xf>
    <xf numFmtId="0" fontId="68" fillId="0" borderId="10" xfId="59" applyFont="1" applyBorder="1" applyAlignment="1">
      <alignment horizontal="center"/>
      <protection/>
    </xf>
    <xf numFmtId="0" fontId="69" fillId="0" borderId="0" xfId="0" applyFont="1" applyAlignment="1">
      <alignment/>
    </xf>
    <xf numFmtId="0" fontId="65" fillId="33" borderId="12" xfId="59" applyFont="1" applyFill="1" applyBorder="1" applyAlignment="1">
      <alignment horizontal="center"/>
      <protection/>
    </xf>
    <xf numFmtId="0" fontId="65" fillId="0" borderId="10" xfId="59" applyFont="1" applyBorder="1" applyAlignment="1">
      <alignment horizontal="center"/>
      <protection/>
    </xf>
    <xf numFmtId="0" fontId="70" fillId="0" borderId="0" xfId="0" applyFont="1" applyAlignment="1">
      <alignment horizontal="center"/>
    </xf>
    <xf numFmtId="0" fontId="12" fillId="0" borderId="0" xfId="0" applyFont="1" applyAlignment="1">
      <alignment/>
    </xf>
    <xf numFmtId="0" fontId="71" fillId="33" borderId="12" xfId="59" applyFont="1" applyFill="1" applyBorder="1" applyAlignment="1">
      <alignment horizontal="center"/>
      <protection/>
    </xf>
    <xf numFmtId="0" fontId="67" fillId="0" borderId="10" xfId="59" applyFont="1" applyBorder="1" applyAlignment="1">
      <alignment horizontal="center"/>
      <protection/>
    </xf>
    <xf numFmtId="0" fontId="72" fillId="0" borderId="0" xfId="0" applyFont="1" applyAlignment="1">
      <alignment/>
    </xf>
    <xf numFmtId="0" fontId="66" fillId="33" borderId="13" xfId="59" applyFont="1" applyFill="1" applyBorder="1" applyAlignment="1">
      <alignment horizontal="center"/>
      <protection/>
    </xf>
    <xf numFmtId="0" fontId="73" fillId="0" borderId="0" xfId="0" applyFont="1" applyAlignment="1">
      <alignment horizontal="center"/>
    </xf>
    <xf numFmtId="0" fontId="74" fillId="33" borderId="12" xfId="59" applyFont="1" applyFill="1" applyBorder="1" applyAlignment="1">
      <alignment horizontal="center"/>
      <protection/>
    </xf>
    <xf numFmtId="0" fontId="65" fillId="0" borderId="0" xfId="59" applyFont="1" applyBorder="1" applyAlignment="1">
      <alignment horizontal="center"/>
      <protection/>
    </xf>
    <xf numFmtId="0" fontId="75" fillId="0" borderId="0" xfId="0" applyFont="1" applyAlignment="1">
      <alignment/>
    </xf>
    <xf numFmtId="0" fontId="9" fillId="17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59" applyFont="1" applyBorder="1" applyAlignment="1">
      <alignment vertical="center"/>
      <protection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4" fillId="0" borderId="0" xfId="0" applyFont="1" applyAlignment="1">
      <alignment/>
    </xf>
    <xf numFmtId="0" fontId="9" fillId="12" borderId="0" xfId="0" applyFont="1" applyFill="1" applyAlignment="1">
      <alignment/>
    </xf>
    <xf numFmtId="0" fontId="9" fillId="16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70" fillId="34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59" applyFont="1" applyBorder="1" applyAlignment="1">
      <alignment horizontal="center" vertical="center"/>
      <protection/>
    </xf>
    <xf numFmtId="0" fontId="12" fillId="16" borderId="10" xfId="0" applyFont="1" applyFill="1" applyBorder="1" applyAlignment="1">
      <alignment vertical="center"/>
    </xf>
    <xf numFmtId="0" fontId="9" fillId="19" borderId="0" xfId="0" applyFont="1" applyFill="1" applyAlignment="1">
      <alignment/>
    </xf>
    <xf numFmtId="0" fontId="5" fillId="0" borderId="10" xfId="59" applyFont="1" applyFill="1" applyBorder="1" applyAlignment="1">
      <alignment horizontal="center"/>
      <protection/>
    </xf>
    <xf numFmtId="0" fontId="65" fillId="0" borderId="1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center"/>
      <protection/>
    </xf>
    <xf numFmtId="0" fontId="11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1" xfId="59" applyFont="1" applyBorder="1" applyAlignment="1">
      <alignment horizontal="center" vertical="center"/>
      <protection/>
    </xf>
    <xf numFmtId="0" fontId="65" fillId="0" borderId="10" xfId="59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wrapText="1"/>
    </xf>
    <xf numFmtId="0" fontId="76" fillId="0" borderId="10" xfId="0" applyFont="1" applyFill="1" applyBorder="1" applyAlignment="1">
      <alignment horizontal="left" vertical="center" wrapText="1"/>
    </xf>
    <xf numFmtId="0" fontId="7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59" applyFont="1" applyFill="1" applyBorder="1" applyAlignment="1">
      <alignment horizontal="center" wrapText="1"/>
      <protection/>
    </xf>
    <xf numFmtId="15" fontId="5" fillId="0" borderId="13" xfId="59" applyNumberFormat="1" applyFont="1" applyFill="1" applyBorder="1" applyAlignment="1">
      <alignment horizontal="center"/>
      <protection/>
    </xf>
    <xf numFmtId="0" fontId="5" fillId="0" borderId="13" xfId="59" applyFont="1" applyFill="1" applyBorder="1" applyAlignment="1">
      <alignment horizontal="center" wrapText="1"/>
      <protection/>
    </xf>
    <xf numFmtId="15" fontId="6" fillId="0" borderId="13" xfId="59" applyNumberFormat="1" applyFont="1" applyFill="1" applyBorder="1" applyAlignment="1">
      <alignment horizontal="center"/>
      <protection/>
    </xf>
    <xf numFmtId="15" fontId="5" fillId="0" borderId="13" xfId="59" applyNumberFormat="1" applyFont="1" applyFill="1" applyBorder="1" applyAlignment="1">
      <alignment horizontal="center" textRotation="90"/>
      <protection/>
    </xf>
    <xf numFmtId="0" fontId="65" fillId="0" borderId="13" xfId="59" applyFont="1" applyFill="1" applyBorder="1" applyAlignment="1">
      <alignment horizontal="center" textRotation="90" wrapText="1"/>
      <protection/>
    </xf>
    <xf numFmtId="0" fontId="5" fillId="0" borderId="11" xfId="0" applyFont="1" applyFill="1" applyBorder="1" applyAlignment="1">
      <alignment horizontal="center" textRotation="90" wrapText="1"/>
    </xf>
    <xf numFmtId="0" fontId="70" fillId="0" borderId="13" xfId="59" applyFont="1" applyFill="1" applyBorder="1" applyAlignment="1">
      <alignment horizontal="center" textRotation="90" wrapText="1"/>
      <protection/>
    </xf>
    <xf numFmtId="0" fontId="67" fillId="0" borderId="13" xfId="59" applyFont="1" applyFill="1" applyBorder="1" applyAlignment="1">
      <alignment horizontal="center" textRotation="90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59" applyFont="1" applyFill="1" applyBorder="1" applyAlignment="1">
      <alignment horizontal="center" vertical="center"/>
      <protection/>
    </xf>
    <xf numFmtId="0" fontId="65" fillId="0" borderId="10" xfId="59" applyFont="1" applyFill="1" applyBorder="1" applyAlignment="1">
      <alignment horizontal="center" vertical="center"/>
      <protection/>
    </xf>
    <xf numFmtId="0" fontId="66" fillId="0" borderId="10" xfId="59" applyFont="1" applyFill="1" applyBorder="1" applyAlignment="1">
      <alignment horizontal="center" vertical="center"/>
      <protection/>
    </xf>
    <xf numFmtId="0" fontId="67" fillId="0" borderId="10" xfId="59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35" borderId="10" xfId="0" applyFont="1" applyFill="1" applyBorder="1" applyAlignment="1">
      <alignment/>
    </xf>
    <xf numFmtId="0" fontId="65" fillId="35" borderId="10" xfId="59" applyFont="1" applyFill="1" applyBorder="1" applyAlignment="1">
      <alignment horizontal="center" vertical="center"/>
      <protection/>
    </xf>
    <xf numFmtId="17" fontId="0" fillId="0" borderId="10" xfId="0" applyNumberFormat="1" applyBorder="1" applyAlignment="1">
      <alignment/>
    </xf>
    <xf numFmtId="0" fontId="66" fillId="0" borderId="10" xfId="0" applyFont="1" applyBorder="1" applyAlignment="1">
      <alignment horizontal="center"/>
    </xf>
    <xf numFmtId="0" fontId="47" fillId="6" borderId="10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left" vertical="center" wrapText="1"/>
    </xf>
    <xf numFmtId="0" fontId="4" fillId="0" borderId="10" xfId="59" applyFont="1" applyFill="1" applyBorder="1" applyAlignment="1">
      <alignment horizontal="center" vertical="center"/>
      <protection/>
    </xf>
    <xf numFmtId="0" fontId="69" fillId="0" borderId="10" xfId="0" applyFont="1" applyBorder="1" applyAlignment="1">
      <alignment/>
    </xf>
    <xf numFmtId="0" fontId="4" fillId="0" borderId="10" xfId="59" applyFont="1" applyFill="1" applyBorder="1" applyAlignment="1">
      <alignment horizontal="center"/>
      <protection/>
    </xf>
    <xf numFmtId="17" fontId="0" fillId="0" borderId="10" xfId="0" applyNumberFormat="1" applyFill="1" applyBorder="1" applyAlignment="1">
      <alignment/>
    </xf>
    <xf numFmtId="0" fontId="73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2" fillId="13" borderId="10" xfId="0" applyFont="1" applyFill="1" applyBorder="1" applyAlignment="1">
      <alignment vertical="center"/>
    </xf>
    <xf numFmtId="0" fontId="5" fillId="0" borderId="10" xfId="59" applyFont="1" applyBorder="1" applyAlignment="1">
      <alignment horizontal="right"/>
      <protection/>
    </xf>
    <xf numFmtId="0" fontId="4" fillId="13" borderId="10" xfId="59" applyFont="1" applyFill="1" applyBorder="1" applyAlignment="1">
      <alignment horizontal="center"/>
      <protection/>
    </xf>
    <xf numFmtId="0" fontId="4" fillId="0" borderId="17" xfId="59" applyFont="1" applyFill="1" applyBorder="1" applyAlignment="1">
      <alignment horizontal="left"/>
      <protection/>
    </xf>
    <xf numFmtId="0" fontId="4" fillId="0" borderId="16" xfId="59" applyFont="1" applyFill="1" applyBorder="1" applyAlignment="1">
      <alignment horizontal="left"/>
      <protection/>
    </xf>
    <xf numFmtId="0" fontId="66" fillId="0" borderId="10" xfId="59" applyFont="1" applyFill="1" applyBorder="1" applyAlignment="1">
      <alignment horizontal="center"/>
      <protection/>
    </xf>
    <xf numFmtId="0" fontId="67" fillId="0" borderId="10" xfId="59" applyFont="1" applyFill="1" applyBorder="1" applyAlignment="1">
      <alignment horizontal="center"/>
      <protection/>
    </xf>
    <xf numFmtId="0" fontId="68" fillId="0" borderId="10" xfId="59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 horizontal="right"/>
    </xf>
    <xf numFmtId="0" fontId="6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59" applyFont="1" applyFill="1" applyBorder="1" applyAlignment="1">
      <alignment vertical="center"/>
      <protection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59" applyFont="1" applyFill="1" applyBorder="1" applyAlignment="1">
      <alignment horizontal="left" wrapText="1"/>
      <protection/>
    </xf>
    <xf numFmtId="0" fontId="4" fillId="33" borderId="10" xfId="59" applyFont="1" applyFill="1" applyBorder="1" applyAlignment="1">
      <alignment horizontal="left"/>
      <protection/>
    </xf>
    <xf numFmtId="0" fontId="12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center"/>
    </xf>
    <xf numFmtId="0" fontId="0" fillId="16" borderId="10" xfId="0" applyFont="1" applyFill="1" applyBorder="1" applyAlignment="1">
      <alignment horizontal="left" vertical="center"/>
    </xf>
    <xf numFmtId="0" fontId="47" fillId="6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6" borderId="10" xfId="0" applyFill="1" applyBorder="1" applyAlignment="1">
      <alignment horizontal="left" vertical="center"/>
    </xf>
    <xf numFmtId="0" fontId="4" fillId="0" borderId="0" xfId="59" applyFont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11" borderId="10" xfId="0" applyFont="1" applyFill="1" applyBorder="1" applyAlignment="1">
      <alignment horizontal="left" vertical="center" wrapText="1"/>
    </xf>
    <xf numFmtId="0" fontId="5" fillId="0" borderId="10" xfId="59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7" fontId="4" fillId="0" borderId="10" xfId="0" applyNumberFormat="1" applyFont="1" applyBorder="1" applyAlignment="1">
      <alignment horizontal="center"/>
    </xf>
    <xf numFmtId="0" fontId="4" fillId="16" borderId="17" xfId="59" applyFont="1" applyFill="1" applyBorder="1" applyAlignment="1">
      <alignment horizontal="left"/>
      <protection/>
    </xf>
    <xf numFmtId="0" fontId="4" fillId="16" borderId="16" xfId="59" applyFont="1" applyFill="1" applyBorder="1" applyAlignment="1">
      <alignment horizontal="left"/>
      <protection/>
    </xf>
    <xf numFmtId="0" fontId="4" fillId="16" borderId="17" xfId="0" applyFont="1" applyFill="1" applyBorder="1" applyAlignment="1">
      <alignment/>
    </xf>
    <xf numFmtId="0" fontId="4" fillId="10" borderId="10" xfId="0" applyFont="1" applyFill="1" applyBorder="1" applyAlignment="1">
      <alignment horizontal="left" vertical="center" wrapText="1"/>
    </xf>
    <xf numFmtId="0" fontId="47" fillId="16" borderId="1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10" borderId="17" xfId="0" applyFont="1" applyFill="1" applyBorder="1" applyAlignment="1">
      <alignment vertical="center"/>
    </xf>
    <xf numFmtId="0" fontId="12" fillId="10" borderId="16" xfId="0" applyFont="1" applyFill="1" applyBorder="1" applyAlignment="1">
      <alignment vertical="center"/>
    </xf>
    <xf numFmtId="0" fontId="4" fillId="0" borderId="17" xfId="59" applyFont="1" applyBorder="1" applyAlignment="1">
      <alignment horizontal="left" vertical="center"/>
      <protection/>
    </xf>
    <xf numFmtId="0" fontId="4" fillId="0" borderId="16" xfId="59" applyFont="1" applyBorder="1" applyAlignment="1">
      <alignment horizontal="left" vertical="center"/>
      <protection/>
    </xf>
    <xf numFmtId="0" fontId="4" fillId="0" borderId="10" xfId="59" applyFont="1" applyBorder="1" applyAlignment="1">
      <alignment horizontal="left" vertical="center"/>
      <protection/>
    </xf>
    <xf numFmtId="0" fontId="4" fillId="12" borderId="10" xfId="59" applyFont="1" applyFill="1" applyBorder="1" applyAlignment="1">
      <alignment horizontal="left" vertical="center"/>
      <protection/>
    </xf>
    <xf numFmtId="0" fontId="76" fillId="11" borderId="10" xfId="0" applyFont="1" applyFill="1" applyBorder="1" applyAlignment="1">
      <alignment horizontal="left" vertical="center" wrapText="1"/>
    </xf>
    <xf numFmtId="0" fontId="47" fillId="11" borderId="10" xfId="0" applyFont="1" applyFill="1" applyBorder="1" applyAlignment="1">
      <alignment horizontal="left" vertical="center" wrapText="1"/>
    </xf>
    <xf numFmtId="0" fontId="76" fillId="16" borderId="10" xfId="0" applyFont="1" applyFill="1" applyBorder="1" applyAlignment="1">
      <alignment horizontal="left" vertical="center" wrapText="1"/>
    </xf>
    <xf numFmtId="0" fontId="0" fillId="11" borderId="10" xfId="0" applyFill="1" applyBorder="1" applyAlignment="1">
      <alignment vertical="center"/>
    </xf>
    <xf numFmtId="0" fontId="0" fillId="35" borderId="10" xfId="0" applyFill="1" applyBorder="1" applyAlignment="1">
      <alignment/>
    </xf>
    <xf numFmtId="0" fontId="21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15" fontId="70" fillId="34" borderId="10" xfId="59" applyNumberFormat="1" applyFont="1" applyFill="1" applyBorder="1" applyAlignment="1">
      <alignment horizontal="center" wrapText="1"/>
      <protection/>
    </xf>
    <xf numFmtId="0" fontId="65" fillId="0" borderId="18" xfId="59" applyFont="1" applyFill="1" applyBorder="1" applyAlignment="1">
      <alignment horizontal="center" textRotation="90" wrapText="1"/>
      <protection/>
    </xf>
    <xf numFmtId="0" fontId="65" fillId="0" borderId="19" xfId="59" applyFont="1" applyFill="1" applyBorder="1" applyAlignment="1">
      <alignment horizontal="center" textRotation="90" wrapText="1"/>
      <protection/>
    </xf>
    <xf numFmtId="0" fontId="65" fillId="0" borderId="11" xfId="59" applyFont="1" applyFill="1" applyBorder="1" applyAlignment="1">
      <alignment horizontal="center" textRotation="90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2" width="15.7109375" style="1" customWidth="1"/>
    <col min="3" max="3" width="34.140625" style="1" customWidth="1"/>
    <col min="4" max="4" width="4.7109375" style="4" customWidth="1"/>
    <col min="5" max="5" width="5.421875" style="16" customWidth="1"/>
    <col min="6" max="19" width="4.7109375" style="1" customWidth="1"/>
    <col min="20" max="16384" width="9.00390625" style="1" customWidth="1"/>
  </cols>
  <sheetData>
    <row r="1" spans="1:19" ht="159" customHeight="1">
      <c r="A1" s="78" t="s">
        <v>135</v>
      </c>
      <c r="B1" s="80" t="s">
        <v>262</v>
      </c>
      <c r="C1" s="79" t="s">
        <v>5</v>
      </c>
      <c r="D1" s="82" t="s">
        <v>3</v>
      </c>
      <c r="E1" s="83" t="s">
        <v>134</v>
      </c>
      <c r="F1" s="84" t="s">
        <v>172</v>
      </c>
      <c r="G1" s="84" t="s">
        <v>173</v>
      </c>
      <c r="H1" s="84" t="s">
        <v>174</v>
      </c>
      <c r="I1" s="84" t="s">
        <v>175</v>
      </c>
      <c r="J1" s="84" t="s">
        <v>322</v>
      </c>
      <c r="K1" s="84" t="s">
        <v>176</v>
      </c>
      <c r="L1" s="84" t="s">
        <v>177</v>
      </c>
      <c r="M1" s="84" t="s">
        <v>178</v>
      </c>
      <c r="N1" s="84" t="s">
        <v>426</v>
      </c>
      <c r="O1" s="84" t="s">
        <v>179</v>
      </c>
      <c r="P1" s="84" t="s">
        <v>180</v>
      </c>
      <c r="Q1" s="84" t="s">
        <v>181</v>
      </c>
      <c r="R1" s="84" t="s">
        <v>450</v>
      </c>
      <c r="S1" s="84" t="s">
        <v>182</v>
      </c>
    </row>
    <row r="2" spans="1:19" ht="11.25">
      <c r="A2" s="13"/>
      <c r="B2" s="11"/>
      <c r="C2" s="11"/>
      <c r="D2" s="7"/>
      <c r="E2" s="3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70" customFormat="1" ht="12.75" customHeight="1">
      <c r="A3" s="66" t="s">
        <v>353</v>
      </c>
      <c r="B3" s="66" t="s">
        <v>354</v>
      </c>
      <c r="C3" s="66" t="s">
        <v>355</v>
      </c>
      <c r="D3" s="68">
        <v>1</v>
      </c>
      <c r="E3" s="69">
        <f aca="true" t="shared" si="0" ref="E3:E27">SUM(F3:S3)</f>
        <v>165</v>
      </c>
      <c r="F3" s="49"/>
      <c r="G3" s="49"/>
      <c r="H3" s="49"/>
      <c r="I3" s="49"/>
      <c r="J3" s="54"/>
      <c r="K3" s="49">
        <v>20</v>
      </c>
      <c r="L3" s="49">
        <v>20</v>
      </c>
      <c r="M3" s="49">
        <v>20</v>
      </c>
      <c r="N3" s="49">
        <v>20</v>
      </c>
      <c r="O3" s="49"/>
      <c r="P3" s="49">
        <v>20</v>
      </c>
      <c r="Q3" s="49">
        <v>20</v>
      </c>
      <c r="R3" s="49">
        <v>25</v>
      </c>
      <c r="S3" s="49">
        <v>20</v>
      </c>
    </row>
    <row r="4" spans="1:19" s="71" customFormat="1" ht="12.75" customHeight="1">
      <c r="A4" s="101" t="s">
        <v>273</v>
      </c>
      <c r="B4" s="101" t="s">
        <v>274</v>
      </c>
      <c r="C4" s="101" t="s">
        <v>275</v>
      </c>
      <c r="D4" s="68">
        <v>2</v>
      </c>
      <c r="E4" s="69">
        <f t="shared" si="0"/>
        <v>145</v>
      </c>
      <c r="F4" s="54"/>
      <c r="G4" s="54"/>
      <c r="H4" s="54">
        <v>20</v>
      </c>
      <c r="I4" s="54">
        <v>15</v>
      </c>
      <c r="J4" s="49">
        <v>20</v>
      </c>
      <c r="K4" s="54">
        <v>15</v>
      </c>
      <c r="L4" s="54"/>
      <c r="M4" s="54"/>
      <c r="N4" s="54">
        <v>10</v>
      </c>
      <c r="O4" s="54">
        <v>12</v>
      </c>
      <c r="P4" s="49">
        <v>6</v>
      </c>
      <c r="Q4" s="49">
        <v>12</v>
      </c>
      <c r="R4" s="49">
        <v>20</v>
      </c>
      <c r="S4" s="49">
        <v>15</v>
      </c>
    </row>
    <row r="5" spans="1:19" s="71" customFormat="1" ht="12.75" customHeight="1">
      <c r="A5" s="67" t="s">
        <v>45</v>
      </c>
      <c r="B5" s="67" t="s">
        <v>46</v>
      </c>
      <c r="C5" s="67" t="s">
        <v>57</v>
      </c>
      <c r="D5" s="68">
        <v>3</v>
      </c>
      <c r="E5" s="69">
        <f t="shared" si="0"/>
        <v>135</v>
      </c>
      <c r="F5" s="49">
        <v>10</v>
      </c>
      <c r="G5" s="49">
        <v>10</v>
      </c>
      <c r="H5" s="49">
        <v>15</v>
      </c>
      <c r="I5" s="49">
        <v>2</v>
      </c>
      <c r="J5" s="54">
        <v>8</v>
      </c>
      <c r="K5" s="49">
        <v>4</v>
      </c>
      <c r="L5" s="49">
        <v>8</v>
      </c>
      <c r="M5" s="49">
        <v>8</v>
      </c>
      <c r="N5" s="49">
        <v>12</v>
      </c>
      <c r="O5" s="49">
        <v>20</v>
      </c>
      <c r="P5" s="49">
        <v>10</v>
      </c>
      <c r="Q5" s="49">
        <v>10</v>
      </c>
      <c r="R5" s="49">
        <v>8</v>
      </c>
      <c r="S5" s="49">
        <v>10</v>
      </c>
    </row>
    <row r="6" spans="1:19" s="71" customFormat="1" ht="12.75" customHeight="1">
      <c r="A6" s="66" t="s">
        <v>20</v>
      </c>
      <c r="B6" s="66" t="s">
        <v>8</v>
      </c>
      <c r="C6" s="66" t="s">
        <v>32</v>
      </c>
      <c r="D6" s="68">
        <v>4</v>
      </c>
      <c r="E6" s="69">
        <f t="shared" si="0"/>
        <v>104</v>
      </c>
      <c r="F6" s="49">
        <v>15</v>
      </c>
      <c r="G6" s="49">
        <v>15</v>
      </c>
      <c r="H6" s="49"/>
      <c r="I6" s="49"/>
      <c r="J6" s="54"/>
      <c r="K6" s="49">
        <v>12</v>
      </c>
      <c r="L6" s="49">
        <v>15</v>
      </c>
      <c r="M6" s="49"/>
      <c r="N6" s="49"/>
      <c r="O6" s="49"/>
      <c r="P6" s="49">
        <v>15</v>
      </c>
      <c r="Q6" s="49">
        <v>8</v>
      </c>
      <c r="R6" s="49">
        <v>12</v>
      </c>
      <c r="S6" s="49">
        <v>12</v>
      </c>
    </row>
    <row r="7" spans="1:19" s="71" customFormat="1" ht="12.75" customHeight="1">
      <c r="A7" s="67" t="s">
        <v>22</v>
      </c>
      <c r="B7" s="67" t="s">
        <v>23</v>
      </c>
      <c r="C7" s="67" t="s">
        <v>0</v>
      </c>
      <c r="D7" s="68">
        <v>5</v>
      </c>
      <c r="E7" s="69">
        <f t="shared" si="0"/>
        <v>99</v>
      </c>
      <c r="F7" s="54">
        <v>20</v>
      </c>
      <c r="G7" s="54">
        <v>20</v>
      </c>
      <c r="H7" s="54">
        <v>8</v>
      </c>
      <c r="I7" s="54">
        <v>20</v>
      </c>
      <c r="J7" s="49">
        <v>15</v>
      </c>
      <c r="K7" s="54"/>
      <c r="L7" s="54"/>
      <c r="M7" s="54">
        <v>6</v>
      </c>
      <c r="N7" s="54"/>
      <c r="O7" s="54"/>
      <c r="P7" s="49"/>
      <c r="Q7" s="49"/>
      <c r="R7" s="49">
        <v>10</v>
      </c>
      <c r="S7" s="49"/>
    </row>
    <row r="8" spans="1:19" s="71" customFormat="1" ht="12.75" customHeight="1">
      <c r="A8" s="66" t="s">
        <v>6</v>
      </c>
      <c r="B8" s="66" t="s">
        <v>356</v>
      </c>
      <c r="C8" s="66" t="s">
        <v>59</v>
      </c>
      <c r="D8" s="68">
        <v>6</v>
      </c>
      <c r="E8" s="69">
        <f t="shared" si="0"/>
        <v>87</v>
      </c>
      <c r="F8" s="49"/>
      <c r="G8" s="49"/>
      <c r="H8" s="49"/>
      <c r="I8" s="49"/>
      <c r="J8" s="54"/>
      <c r="K8" s="49">
        <v>10</v>
      </c>
      <c r="L8" s="49">
        <v>12</v>
      </c>
      <c r="M8" s="49">
        <v>12</v>
      </c>
      <c r="N8" s="49">
        <v>15</v>
      </c>
      <c r="O8" s="49">
        <v>15</v>
      </c>
      <c r="P8" s="49">
        <v>8</v>
      </c>
      <c r="Q8" s="49">
        <v>15</v>
      </c>
      <c r="R8" s="49"/>
      <c r="S8" s="49"/>
    </row>
    <row r="9" spans="1:19" s="71" customFormat="1" ht="12.75" customHeight="1">
      <c r="A9" s="66" t="s">
        <v>312</v>
      </c>
      <c r="B9" s="66" t="s">
        <v>313</v>
      </c>
      <c r="C9" s="66" t="s">
        <v>82</v>
      </c>
      <c r="D9" s="68">
        <v>7</v>
      </c>
      <c r="E9" s="69">
        <f t="shared" si="0"/>
        <v>81</v>
      </c>
      <c r="F9" s="49"/>
      <c r="G9" s="49"/>
      <c r="H9" s="49"/>
      <c r="I9" s="49">
        <v>12</v>
      </c>
      <c r="J9" s="54">
        <v>12</v>
      </c>
      <c r="K9" s="49">
        <v>8</v>
      </c>
      <c r="L9" s="49">
        <v>10</v>
      </c>
      <c r="M9" s="49"/>
      <c r="N9" s="49"/>
      <c r="O9" s="49"/>
      <c r="P9" s="49">
        <v>12</v>
      </c>
      <c r="Q9" s="49">
        <v>4</v>
      </c>
      <c r="R9" s="49">
        <v>15</v>
      </c>
      <c r="S9" s="49">
        <v>8</v>
      </c>
    </row>
    <row r="10" spans="1:19" s="71" customFormat="1" ht="12.75" customHeight="1">
      <c r="A10" s="67" t="s">
        <v>15</v>
      </c>
      <c r="B10" s="67" t="s">
        <v>16</v>
      </c>
      <c r="C10" s="133" t="s">
        <v>377</v>
      </c>
      <c r="D10" s="68">
        <v>8</v>
      </c>
      <c r="E10" s="69">
        <f t="shared" si="0"/>
        <v>62</v>
      </c>
      <c r="F10" s="54">
        <v>8</v>
      </c>
      <c r="G10" s="54">
        <v>12</v>
      </c>
      <c r="H10" s="54">
        <v>10</v>
      </c>
      <c r="I10" s="54">
        <v>6</v>
      </c>
      <c r="J10" s="49">
        <v>2</v>
      </c>
      <c r="K10" s="54"/>
      <c r="L10" s="54">
        <v>4</v>
      </c>
      <c r="M10" s="54"/>
      <c r="N10" s="54">
        <v>6</v>
      </c>
      <c r="O10" s="54"/>
      <c r="P10" s="49">
        <v>4</v>
      </c>
      <c r="Q10" s="49">
        <v>6</v>
      </c>
      <c r="R10" s="49"/>
      <c r="S10" s="49">
        <v>4</v>
      </c>
    </row>
    <row r="11" spans="1:19" s="71" customFormat="1" ht="12.75" customHeight="1">
      <c r="A11" s="66" t="s">
        <v>83</v>
      </c>
      <c r="B11" s="66" t="s">
        <v>84</v>
      </c>
      <c r="C11" s="66" t="s">
        <v>82</v>
      </c>
      <c r="D11" s="68">
        <v>9</v>
      </c>
      <c r="E11" s="69">
        <f t="shared" si="0"/>
        <v>54</v>
      </c>
      <c r="F11" s="54"/>
      <c r="G11" s="54">
        <v>6</v>
      </c>
      <c r="H11" s="54">
        <v>12</v>
      </c>
      <c r="I11" s="54">
        <v>10</v>
      </c>
      <c r="J11" s="49">
        <v>6</v>
      </c>
      <c r="K11" s="54"/>
      <c r="L11" s="54"/>
      <c r="M11" s="54"/>
      <c r="N11" s="54"/>
      <c r="O11" s="54">
        <v>6</v>
      </c>
      <c r="P11" s="49">
        <v>2</v>
      </c>
      <c r="Q11" s="49">
        <v>2</v>
      </c>
      <c r="R11" s="49">
        <v>4</v>
      </c>
      <c r="S11" s="49">
        <v>6</v>
      </c>
    </row>
    <row r="12" spans="1:19" s="71" customFormat="1" ht="12.75" customHeight="1">
      <c r="A12" s="66" t="s">
        <v>119</v>
      </c>
      <c r="B12" s="66" t="s">
        <v>60</v>
      </c>
      <c r="C12" s="66" t="s">
        <v>168</v>
      </c>
      <c r="D12" s="68">
        <v>10</v>
      </c>
      <c r="E12" s="69">
        <f t="shared" si="0"/>
        <v>46</v>
      </c>
      <c r="F12" s="49">
        <v>12</v>
      </c>
      <c r="G12" s="49"/>
      <c r="H12" s="49"/>
      <c r="I12" s="49">
        <v>8</v>
      </c>
      <c r="J12" s="54"/>
      <c r="K12" s="49"/>
      <c r="L12" s="49"/>
      <c r="M12" s="49">
        <v>10</v>
      </c>
      <c r="N12" s="49"/>
      <c r="O12" s="49">
        <v>10</v>
      </c>
      <c r="P12" s="49"/>
      <c r="Q12" s="49"/>
      <c r="R12" s="49">
        <v>6</v>
      </c>
      <c r="S12" s="49"/>
    </row>
    <row r="13" spans="1:19" s="71" customFormat="1" ht="12.75" customHeight="1">
      <c r="A13" s="66" t="s">
        <v>19</v>
      </c>
      <c r="B13" s="66" t="s">
        <v>11</v>
      </c>
      <c r="C13" s="66" t="s">
        <v>57</v>
      </c>
      <c r="D13" s="68">
        <v>11</v>
      </c>
      <c r="E13" s="69">
        <f t="shared" si="0"/>
        <v>22</v>
      </c>
      <c r="F13" s="49">
        <v>6</v>
      </c>
      <c r="G13" s="49">
        <v>8</v>
      </c>
      <c r="H13" s="49"/>
      <c r="I13" s="49"/>
      <c r="J13" s="54"/>
      <c r="K13" s="49">
        <v>2</v>
      </c>
      <c r="L13" s="49">
        <v>2</v>
      </c>
      <c r="M13" s="49">
        <v>4</v>
      </c>
      <c r="N13" s="49"/>
      <c r="O13" s="49"/>
      <c r="P13" s="49"/>
      <c r="Q13" s="49"/>
      <c r="R13" s="49"/>
      <c r="S13" s="49"/>
    </row>
    <row r="14" spans="1:19" s="71" customFormat="1" ht="12.75" customHeight="1">
      <c r="A14" s="66" t="s">
        <v>401</v>
      </c>
      <c r="B14" s="66" t="s">
        <v>81</v>
      </c>
      <c r="C14" s="66" t="s">
        <v>402</v>
      </c>
      <c r="D14" s="68">
        <v>12</v>
      </c>
      <c r="E14" s="69">
        <f t="shared" si="0"/>
        <v>21</v>
      </c>
      <c r="F14" s="49"/>
      <c r="G14" s="49"/>
      <c r="H14" s="49"/>
      <c r="I14" s="49"/>
      <c r="J14" s="54"/>
      <c r="K14" s="49"/>
      <c r="L14" s="49">
        <v>6</v>
      </c>
      <c r="M14" s="49">
        <v>15</v>
      </c>
      <c r="N14" s="49"/>
      <c r="O14" s="49"/>
      <c r="P14" s="49"/>
      <c r="Q14" s="49"/>
      <c r="R14" s="49"/>
      <c r="S14" s="49"/>
    </row>
    <row r="15" spans="1:19" s="71" customFormat="1" ht="12.75" customHeight="1">
      <c r="A15" s="66" t="s">
        <v>278</v>
      </c>
      <c r="B15" s="66" t="s">
        <v>205</v>
      </c>
      <c r="C15" s="66" t="s">
        <v>277</v>
      </c>
      <c r="D15" s="68">
        <v>13</v>
      </c>
      <c r="E15" s="69">
        <f t="shared" si="0"/>
        <v>12</v>
      </c>
      <c r="F15" s="49"/>
      <c r="G15" s="49"/>
      <c r="H15" s="49">
        <v>2</v>
      </c>
      <c r="I15" s="49"/>
      <c r="J15" s="54">
        <v>4</v>
      </c>
      <c r="K15" s="49">
        <v>6</v>
      </c>
      <c r="L15" s="49"/>
      <c r="M15" s="49"/>
      <c r="N15" s="49"/>
      <c r="O15" s="49"/>
      <c r="P15" s="49"/>
      <c r="Q15" s="49"/>
      <c r="R15" s="49"/>
      <c r="S15" s="49"/>
    </row>
    <row r="16" spans="1:19" s="71" customFormat="1" ht="12.75" customHeight="1">
      <c r="A16" s="66" t="s">
        <v>49</v>
      </c>
      <c r="B16" s="66" t="s">
        <v>50</v>
      </c>
      <c r="C16" s="66" t="s">
        <v>57</v>
      </c>
      <c r="D16" s="68">
        <v>14</v>
      </c>
      <c r="E16" s="69">
        <f t="shared" si="0"/>
        <v>10</v>
      </c>
      <c r="F16" s="49"/>
      <c r="G16" s="49"/>
      <c r="H16" s="49">
        <v>6</v>
      </c>
      <c r="I16" s="49">
        <v>4</v>
      </c>
      <c r="J16" s="54"/>
      <c r="K16" s="49"/>
      <c r="L16" s="49"/>
      <c r="M16" s="49"/>
      <c r="N16" s="49"/>
      <c r="O16" s="49"/>
      <c r="P16" s="49"/>
      <c r="Q16" s="49"/>
      <c r="R16" s="49"/>
      <c r="S16" s="49"/>
    </row>
    <row r="17" spans="1:19" s="71" customFormat="1" ht="12.75" customHeight="1">
      <c r="A17" s="66" t="s">
        <v>314</v>
      </c>
      <c r="B17" s="66" t="s">
        <v>315</v>
      </c>
      <c r="C17" s="66" t="s">
        <v>316</v>
      </c>
      <c r="D17" s="68">
        <v>14</v>
      </c>
      <c r="E17" s="69">
        <f t="shared" si="0"/>
        <v>10</v>
      </c>
      <c r="F17" s="49"/>
      <c r="G17" s="49"/>
      <c r="H17" s="49"/>
      <c r="I17" s="49"/>
      <c r="J17" s="54">
        <v>10</v>
      </c>
      <c r="K17" s="49"/>
      <c r="L17" s="49"/>
      <c r="M17" s="49"/>
      <c r="N17" s="49"/>
      <c r="O17" s="49"/>
      <c r="P17" s="49"/>
      <c r="Q17" s="49"/>
      <c r="R17" s="49"/>
      <c r="S17" s="49"/>
    </row>
    <row r="18" spans="1:19" s="71" customFormat="1" ht="12.75" customHeight="1">
      <c r="A18" s="66" t="s">
        <v>103</v>
      </c>
      <c r="B18" s="66" t="s">
        <v>104</v>
      </c>
      <c r="C18" s="66" t="s">
        <v>1</v>
      </c>
      <c r="D18" s="68">
        <v>14</v>
      </c>
      <c r="E18" s="69">
        <f t="shared" si="0"/>
        <v>10</v>
      </c>
      <c r="F18" s="54">
        <v>4</v>
      </c>
      <c r="G18" s="54"/>
      <c r="H18" s="54"/>
      <c r="I18" s="54"/>
      <c r="J18" s="49"/>
      <c r="K18" s="54"/>
      <c r="L18" s="54"/>
      <c r="M18" s="54"/>
      <c r="N18" s="54">
        <v>2</v>
      </c>
      <c r="O18" s="54">
        <v>4</v>
      </c>
      <c r="P18" s="49"/>
      <c r="Q18" s="49"/>
      <c r="R18" s="49"/>
      <c r="S18" s="49"/>
    </row>
    <row r="19" spans="1:19" s="71" customFormat="1" ht="12.75" customHeight="1">
      <c r="A19" s="66" t="s">
        <v>436</v>
      </c>
      <c r="B19" s="66" t="s">
        <v>84</v>
      </c>
      <c r="C19" s="66" t="s">
        <v>57</v>
      </c>
      <c r="D19" s="68">
        <v>17</v>
      </c>
      <c r="E19" s="69">
        <f t="shared" si="0"/>
        <v>8</v>
      </c>
      <c r="F19" s="49"/>
      <c r="G19" s="49"/>
      <c r="H19" s="49"/>
      <c r="I19" s="49"/>
      <c r="J19" s="54"/>
      <c r="K19" s="49"/>
      <c r="L19" s="49"/>
      <c r="M19" s="49"/>
      <c r="N19" s="49"/>
      <c r="O19" s="49">
        <v>8</v>
      </c>
      <c r="P19" s="49"/>
      <c r="Q19" s="49"/>
      <c r="R19" s="49"/>
      <c r="S19" s="49"/>
    </row>
    <row r="20" spans="1:19" s="71" customFormat="1" ht="12.75" customHeight="1">
      <c r="A20" s="150" t="s">
        <v>28</v>
      </c>
      <c r="B20" s="150" t="s">
        <v>435</v>
      </c>
      <c r="C20" s="150" t="s">
        <v>0</v>
      </c>
      <c r="D20" s="68">
        <v>17</v>
      </c>
      <c r="E20" s="69">
        <f t="shared" si="0"/>
        <v>8</v>
      </c>
      <c r="F20" s="49"/>
      <c r="G20" s="49"/>
      <c r="H20" s="49"/>
      <c r="I20" s="49"/>
      <c r="J20" s="54"/>
      <c r="K20" s="49"/>
      <c r="L20" s="49"/>
      <c r="M20" s="49"/>
      <c r="N20" s="49">
        <v>8</v>
      </c>
      <c r="O20" s="49"/>
      <c r="P20" s="49"/>
      <c r="Q20" s="49"/>
      <c r="R20" s="49"/>
      <c r="S20" s="49"/>
    </row>
    <row r="21" spans="1:19" s="71" customFormat="1" ht="12.75" customHeight="1">
      <c r="A21" s="66" t="s">
        <v>169</v>
      </c>
      <c r="B21" s="66" t="s">
        <v>170</v>
      </c>
      <c r="C21" s="66" t="s">
        <v>63</v>
      </c>
      <c r="D21" s="68">
        <v>17</v>
      </c>
      <c r="E21" s="69">
        <f t="shared" si="0"/>
        <v>8</v>
      </c>
      <c r="F21" s="49">
        <v>2</v>
      </c>
      <c r="G21" s="49">
        <v>4</v>
      </c>
      <c r="H21" s="49"/>
      <c r="I21" s="49"/>
      <c r="J21" s="54"/>
      <c r="K21" s="49"/>
      <c r="L21" s="49"/>
      <c r="M21" s="49"/>
      <c r="N21" s="49"/>
      <c r="O21" s="49">
        <v>2</v>
      </c>
      <c r="P21" s="49"/>
      <c r="Q21" s="49"/>
      <c r="R21" s="49"/>
      <c r="S21" s="49"/>
    </row>
    <row r="22" spans="1:19" s="71" customFormat="1" ht="12.75" customHeight="1">
      <c r="A22" s="150" t="s">
        <v>74</v>
      </c>
      <c r="B22" s="150" t="s">
        <v>38</v>
      </c>
      <c r="C22" s="150" t="s">
        <v>0</v>
      </c>
      <c r="D22" s="68">
        <v>20</v>
      </c>
      <c r="E22" s="69">
        <f t="shared" si="0"/>
        <v>6</v>
      </c>
      <c r="F22" s="54"/>
      <c r="G22" s="54"/>
      <c r="H22" s="54"/>
      <c r="I22" s="54"/>
      <c r="J22" s="49"/>
      <c r="K22" s="54"/>
      <c r="L22" s="54"/>
      <c r="M22" s="54"/>
      <c r="N22" s="54">
        <v>4</v>
      </c>
      <c r="O22" s="54"/>
      <c r="P22" s="49"/>
      <c r="Q22" s="49"/>
      <c r="R22" s="49"/>
      <c r="S22" s="49">
        <v>2</v>
      </c>
    </row>
    <row r="23" spans="1:19" s="71" customFormat="1" ht="12.75" customHeight="1">
      <c r="A23" s="66" t="s">
        <v>118</v>
      </c>
      <c r="B23" s="66" t="s">
        <v>276</v>
      </c>
      <c r="C23" s="66" t="s">
        <v>42</v>
      </c>
      <c r="D23" s="68">
        <v>21</v>
      </c>
      <c r="E23" s="69">
        <f t="shared" si="0"/>
        <v>4</v>
      </c>
      <c r="F23" s="49"/>
      <c r="G23" s="49"/>
      <c r="H23" s="49">
        <v>4</v>
      </c>
      <c r="I23" s="49"/>
      <c r="J23" s="54"/>
      <c r="K23" s="49"/>
      <c r="L23" s="49"/>
      <c r="M23" s="49"/>
      <c r="N23" s="49"/>
      <c r="O23" s="49"/>
      <c r="P23" s="49"/>
      <c r="Q23" s="49"/>
      <c r="R23" s="49"/>
      <c r="S23" s="49"/>
    </row>
    <row r="24" spans="1:19" s="71" customFormat="1" ht="12.75" customHeight="1">
      <c r="A24" s="66" t="s">
        <v>224</v>
      </c>
      <c r="B24" s="66" t="s">
        <v>498</v>
      </c>
      <c r="C24" s="66" t="s">
        <v>57</v>
      </c>
      <c r="D24" s="68">
        <v>22</v>
      </c>
      <c r="E24" s="69">
        <f t="shared" si="0"/>
        <v>2</v>
      </c>
      <c r="F24" s="49"/>
      <c r="G24" s="49"/>
      <c r="H24" s="49"/>
      <c r="I24" s="49"/>
      <c r="J24" s="54"/>
      <c r="K24" s="49"/>
      <c r="L24" s="49"/>
      <c r="M24" s="49"/>
      <c r="N24" s="49"/>
      <c r="O24" s="49"/>
      <c r="P24" s="49"/>
      <c r="Q24" s="49"/>
      <c r="R24" s="49">
        <v>2</v>
      </c>
      <c r="S24" s="49"/>
    </row>
    <row r="25" spans="1:19" s="71" customFormat="1" ht="12.75" customHeight="1">
      <c r="A25" s="66" t="s">
        <v>414</v>
      </c>
      <c r="B25" s="66" t="s">
        <v>415</v>
      </c>
      <c r="C25" s="66" t="s">
        <v>55</v>
      </c>
      <c r="D25" s="68">
        <v>22</v>
      </c>
      <c r="E25" s="69">
        <f t="shared" si="0"/>
        <v>2</v>
      </c>
      <c r="F25" s="49"/>
      <c r="G25" s="49"/>
      <c r="H25" s="49"/>
      <c r="I25" s="49"/>
      <c r="J25" s="54"/>
      <c r="K25" s="49"/>
      <c r="L25" s="49"/>
      <c r="M25" s="49">
        <v>2</v>
      </c>
      <c r="N25" s="49"/>
      <c r="O25" s="49"/>
      <c r="P25" s="49"/>
      <c r="Q25" s="49"/>
      <c r="R25" s="49"/>
      <c r="S25" s="49"/>
    </row>
    <row r="26" spans="1:19" s="71" customFormat="1" ht="12.75" customHeight="1">
      <c r="A26" s="66" t="s">
        <v>171</v>
      </c>
      <c r="B26" s="66" t="s">
        <v>60</v>
      </c>
      <c r="C26" s="66" t="s">
        <v>57</v>
      </c>
      <c r="D26" s="68">
        <v>22</v>
      </c>
      <c r="E26" s="69">
        <f t="shared" si="0"/>
        <v>2</v>
      </c>
      <c r="F26" s="49"/>
      <c r="G26" s="49">
        <v>2</v>
      </c>
      <c r="H26" s="49"/>
      <c r="I26" s="49"/>
      <c r="J26" s="54"/>
      <c r="K26" s="49"/>
      <c r="L26" s="49"/>
      <c r="M26" s="49"/>
      <c r="N26" s="49"/>
      <c r="O26" s="49"/>
      <c r="P26" s="49"/>
      <c r="Q26" s="49"/>
      <c r="R26" s="49"/>
      <c r="S26" s="49"/>
    </row>
    <row r="27" spans="1:19" s="71" customFormat="1" ht="12.75" customHeight="1">
      <c r="A27" s="66" t="s">
        <v>234</v>
      </c>
      <c r="B27" s="66" t="s">
        <v>29</v>
      </c>
      <c r="C27" s="66" t="s">
        <v>184</v>
      </c>
      <c r="D27" s="68">
        <v>25</v>
      </c>
      <c r="E27" s="69">
        <f t="shared" si="0"/>
        <v>1</v>
      </c>
      <c r="F27" s="49"/>
      <c r="G27" s="49"/>
      <c r="H27" s="49"/>
      <c r="I27" s="49"/>
      <c r="J27" s="54"/>
      <c r="K27" s="49"/>
      <c r="L27" s="49"/>
      <c r="M27" s="49"/>
      <c r="N27" s="49"/>
      <c r="O27" s="49"/>
      <c r="P27" s="49"/>
      <c r="Q27" s="49"/>
      <c r="R27" s="49">
        <v>1</v>
      </c>
      <c r="S27" s="49"/>
    </row>
    <row r="29" spans="1:4" ht="12">
      <c r="A29" s="47" t="s">
        <v>77</v>
      </c>
      <c r="B29" s="47"/>
      <c r="C29" s="47"/>
      <c r="D29" s="17"/>
    </row>
    <row r="30" spans="1:4" ht="12">
      <c r="A30" s="48" t="s">
        <v>78</v>
      </c>
      <c r="B30" s="48"/>
      <c r="C30" s="48"/>
      <c r="D30" s="17"/>
    </row>
  </sheetData>
  <sheetProtection sheet="1"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2" width="15.7109375" style="1" customWidth="1"/>
    <col min="3" max="3" width="26.7109375" style="1" customWidth="1"/>
    <col min="4" max="4" width="4.7109375" style="15" customWidth="1"/>
    <col min="5" max="5" width="6.28125" style="15" customWidth="1"/>
    <col min="6" max="19" width="4.7109375" style="1" customWidth="1"/>
    <col min="20" max="16384" width="9.00390625" style="1" customWidth="1"/>
  </cols>
  <sheetData>
    <row r="1" spans="1:19" ht="153.75" customHeight="1">
      <c r="A1" s="78" t="s">
        <v>135</v>
      </c>
      <c r="B1" s="80" t="s">
        <v>263</v>
      </c>
      <c r="C1" s="79" t="s">
        <v>5</v>
      </c>
      <c r="D1" s="82" t="s">
        <v>3</v>
      </c>
      <c r="E1" s="83" t="s">
        <v>134</v>
      </c>
      <c r="F1" s="84" t="s">
        <v>172</v>
      </c>
      <c r="G1" s="84" t="s">
        <v>173</v>
      </c>
      <c r="H1" s="84" t="s">
        <v>174</v>
      </c>
      <c r="I1" s="84" t="s">
        <v>175</v>
      </c>
      <c r="J1" s="84" t="s">
        <v>322</v>
      </c>
      <c r="K1" s="84" t="s">
        <v>176</v>
      </c>
      <c r="L1" s="84" t="s">
        <v>177</v>
      </c>
      <c r="M1" s="84" t="s">
        <v>178</v>
      </c>
      <c r="N1" s="84" t="s">
        <v>426</v>
      </c>
      <c r="O1" s="84" t="s">
        <v>179</v>
      </c>
      <c r="P1" s="84" t="s">
        <v>180</v>
      </c>
      <c r="Q1" s="84" t="s">
        <v>181</v>
      </c>
      <c r="R1" s="84" t="s">
        <v>450</v>
      </c>
      <c r="S1" s="84" t="s">
        <v>182</v>
      </c>
    </row>
    <row r="2" spans="1:19" ht="11.25">
      <c r="A2" s="13"/>
      <c r="B2" s="11"/>
      <c r="C2" s="11"/>
      <c r="D2" s="7"/>
      <c r="E2" s="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3.5" customHeight="1">
      <c r="A3" s="67" t="s">
        <v>6</v>
      </c>
      <c r="B3" s="67" t="s">
        <v>58</v>
      </c>
      <c r="C3" s="67" t="s">
        <v>59</v>
      </c>
      <c r="D3" s="143">
        <v>1</v>
      </c>
      <c r="E3" s="69">
        <f aca="true" t="shared" si="0" ref="E3:E22">SUM(F3:S3)</f>
        <v>257</v>
      </c>
      <c r="F3" s="9">
        <v>20</v>
      </c>
      <c r="G3" s="9">
        <v>12</v>
      </c>
      <c r="H3" s="9">
        <v>15</v>
      </c>
      <c r="I3" s="9">
        <v>20</v>
      </c>
      <c r="J3" s="9">
        <v>15</v>
      </c>
      <c r="K3" s="9">
        <v>20</v>
      </c>
      <c r="L3" s="9">
        <v>20</v>
      </c>
      <c r="M3" s="9">
        <v>20</v>
      </c>
      <c r="N3" s="9">
        <v>20</v>
      </c>
      <c r="O3" s="9">
        <v>15</v>
      </c>
      <c r="P3" s="9">
        <v>20</v>
      </c>
      <c r="Q3" s="9">
        <v>20</v>
      </c>
      <c r="R3" s="9">
        <v>20</v>
      </c>
      <c r="S3" s="9">
        <v>20</v>
      </c>
    </row>
    <row r="4" spans="1:19" ht="13.5" customHeight="1">
      <c r="A4" s="66" t="s">
        <v>10</v>
      </c>
      <c r="B4" s="66" t="s">
        <v>9</v>
      </c>
      <c r="C4" s="66" t="s">
        <v>168</v>
      </c>
      <c r="D4" s="143">
        <v>2</v>
      </c>
      <c r="E4" s="69">
        <f t="shared" si="0"/>
        <v>191</v>
      </c>
      <c r="F4" s="9">
        <v>15</v>
      </c>
      <c r="G4" s="9">
        <v>10</v>
      </c>
      <c r="H4" s="9">
        <v>12</v>
      </c>
      <c r="I4" s="9">
        <v>15</v>
      </c>
      <c r="J4" s="9">
        <v>12</v>
      </c>
      <c r="K4" s="9">
        <v>15</v>
      </c>
      <c r="L4" s="9">
        <v>15</v>
      </c>
      <c r="M4" s="9">
        <v>12</v>
      </c>
      <c r="N4" s="9">
        <v>15</v>
      </c>
      <c r="O4" s="9">
        <v>20</v>
      </c>
      <c r="P4" s="9">
        <v>15</v>
      </c>
      <c r="Q4" s="9">
        <v>12</v>
      </c>
      <c r="R4" s="9">
        <v>15</v>
      </c>
      <c r="S4" s="9">
        <v>8</v>
      </c>
    </row>
    <row r="5" spans="1:19" ht="13.5" customHeight="1">
      <c r="A5" s="67" t="s">
        <v>186</v>
      </c>
      <c r="B5" s="67" t="s">
        <v>187</v>
      </c>
      <c r="C5" s="67" t="s">
        <v>188</v>
      </c>
      <c r="D5" s="143">
        <v>3</v>
      </c>
      <c r="E5" s="69">
        <f t="shared" si="0"/>
        <v>90</v>
      </c>
      <c r="F5" s="9">
        <v>10</v>
      </c>
      <c r="G5" s="9">
        <v>8</v>
      </c>
      <c r="H5" s="9">
        <v>8</v>
      </c>
      <c r="I5" s="9"/>
      <c r="J5" s="9">
        <v>8</v>
      </c>
      <c r="K5" s="9">
        <v>12</v>
      </c>
      <c r="L5" s="9">
        <v>12</v>
      </c>
      <c r="M5" s="9">
        <v>10</v>
      </c>
      <c r="N5" s="9">
        <v>12</v>
      </c>
      <c r="O5" s="9">
        <v>10</v>
      </c>
      <c r="P5" s="9"/>
      <c r="Q5" s="9"/>
      <c r="R5" s="9"/>
      <c r="S5" s="9"/>
    </row>
    <row r="6" spans="1:19" ht="13.5" customHeight="1">
      <c r="A6" s="102" t="s">
        <v>239</v>
      </c>
      <c r="B6" s="102" t="s">
        <v>240</v>
      </c>
      <c r="C6" s="102" t="s">
        <v>0</v>
      </c>
      <c r="D6" s="143">
        <v>4</v>
      </c>
      <c r="E6" s="69">
        <f t="shared" si="0"/>
        <v>79</v>
      </c>
      <c r="F6" s="9"/>
      <c r="G6" s="9"/>
      <c r="H6" s="9"/>
      <c r="I6" s="9"/>
      <c r="J6" s="9"/>
      <c r="K6" s="9"/>
      <c r="L6" s="9">
        <v>10</v>
      </c>
      <c r="M6" s="9">
        <v>8</v>
      </c>
      <c r="N6" s="9">
        <v>10</v>
      </c>
      <c r="O6" s="9">
        <v>12</v>
      </c>
      <c r="P6" s="9">
        <v>12</v>
      </c>
      <c r="Q6" s="9">
        <v>15</v>
      </c>
      <c r="R6" s="9"/>
      <c r="S6" s="9">
        <v>12</v>
      </c>
    </row>
    <row r="7" spans="1:19" ht="13.5" customHeight="1">
      <c r="A7" s="67" t="s">
        <v>43</v>
      </c>
      <c r="B7" s="67" t="s">
        <v>44</v>
      </c>
      <c r="C7" s="67" t="s">
        <v>32</v>
      </c>
      <c r="D7" s="143">
        <v>5</v>
      </c>
      <c r="E7" s="69">
        <f t="shared" si="0"/>
        <v>74</v>
      </c>
      <c r="F7" s="9">
        <v>8</v>
      </c>
      <c r="G7" s="9"/>
      <c r="H7" s="9">
        <v>4</v>
      </c>
      <c r="I7" s="9">
        <v>10</v>
      </c>
      <c r="J7" s="9">
        <v>4</v>
      </c>
      <c r="K7" s="9">
        <v>6</v>
      </c>
      <c r="L7" s="9"/>
      <c r="M7" s="9"/>
      <c r="N7" s="9">
        <v>6</v>
      </c>
      <c r="O7" s="9">
        <v>4</v>
      </c>
      <c r="P7" s="9">
        <v>6</v>
      </c>
      <c r="Q7" s="9">
        <v>8</v>
      </c>
      <c r="R7" s="9">
        <v>12</v>
      </c>
      <c r="S7" s="9">
        <v>6</v>
      </c>
    </row>
    <row r="8" spans="1:19" ht="13.5" customHeight="1">
      <c r="A8" s="66" t="s">
        <v>56</v>
      </c>
      <c r="B8" s="66" t="s">
        <v>185</v>
      </c>
      <c r="C8" s="66" t="s">
        <v>0</v>
      </c>
      <c r="D8" s="143">
        <v>6</v>
      </c>
      <c r="E8" s="69">
        <f t="shared" si="0"/>
        <v>70</v>
      </c>
      <c r="F8" s="9"/>
      <c r="G8" s="9">
        <v>15</v>
      </c>
      <c r="H8" s="9">
        <v>20</v>
      </c>
      <c r="I8" s="9"/>
      <c r="J8" s="9">
        <v>20</v>
      </c>
      <c r="K8" s="9"/>
      <c r="L8" s="9"/>
      <c r="M8" s="9">
        <v>15</v>
      </c>
      <c r="N8" s="9"/>
      <c r="O8" s="9"/>
      <c r="P8" s="9"/>
      <c r="Q8" s="9"/>
      <c r="R8" s="9"/>
      <c r="S8" s="9"/>
    </row>
    <row r="9" spans="1:19" ht="13.5" customHeight="1">
      <c r="A9" s="72" t="s">
        <v>87</v>
      </c>
      <c r="B9" s="72" t="s">
        <v>86</v>
      </c>
      <c r="C9" s="72" t="s">
        <v>63</v>
      </c>
      <c r="D9" s="143">
        <v>6</v>
      </c>
      <c r="E9" s="69">
        <f t="shared" si="0"/>
        <v>70</v>
      </c>
      <c r="F9" s="9">
        <v>6</v>
      </c>
      <c r="G9" s="9"/>
      <c r="H9" s="9"/>
      <c r="I9" s="9">
        <v>6</v>
      </c>
      <c r="J9" s="9">
        <v>2</v>
      </c>
      <c r="K9" s="9">
        <v>10</v>
      </c>
      <c r="L9" s="9"/>
      <c r="M9" s="9">
        <v>6</v>
      </c>
      <c r="N9" s="9">
        <v>8</v>
      </c>
      <c r="O9" s="9">
        <v>2</v>
      </c>
      <c r="P9" s="9">
        <v>10</v>
      </c>
      <c r="Q9" s="9">
        <v>10</v>
      </c>
      <c r="R9" s="9"/>
      <c r="S9" s="9">
        <v>10</v>
      </c>
    </row>
    <row r="10" spans="1:19" ht="13.5" customHeight="1">
      <c r="A10" s="66" t="s">
        <v>102</v>
      </c>
      <c r="B10" s="66" t="s">
        <v>183</v>
      </c>
      <c r="C10" s="66" t="s">
        <v>85</v>
      </c>
      <c r="D10" s="143">
        <v>8</v>
      </c>
      <c r="E10" s="69">
        <f t="shared" si="0"/>
        <v>60</v>
      </c>
      <c r="F10" s="9"/>
      <c r="G10" s="9">
        <v>20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25</v>
      </c>
      <c r="S10" s="9">
        <v>15</v>
      </c>
    </row>
    <row r="11" spans="1:19" ht="13.5" customHeight="1">
      <c r="A11" s="101" t="s">
        <v>189</v>
      </c>
      <c r="B11" s="101" t="s">
        <v>120</v>
      </c>
      <c r="C11" s="101" t="s">
        <v>59</v>
      </c>
      <c r="D11" s="143">
        <v>9</v>
      </c>
      <c r="E11" s="69">
        <f t="shared" si="0"/>
        <v>54</v>
      </c>
      <c r="F11" s="9">
        <v>12</v>
      </c>
      <c r="G11" s="9">
        <v>2</v>
      </c>
      <c r="H11" s="9">
        <v>10</v>
      </c>
      <c r="I11" s="9"/>
      <c r="J11" s="9">
        <v>6</v>
      </c>
      <c r="K11" s="9">
        <v>8</v>
      </c>
      <c r="L11" s="9"/>
      <c r="M11" s="9"/>
      <c r="N11" s="9">
        <v>4</v>
      </c>
      <c r="O11" s="9">
        <v>6</v>
      </c>
      <c r="P11" s="9"/>
      <c r="Q11" s="9">
        <v>6</v>
      </c>
      <c r="R11" s="9"/>
      <c r="S11" s="9"/>
    </row>
    <row r="12" spans="1:19" ht="13.5" customHeight="1">
      <c r="A12" s="67" t="s">
        <v>33</v>
      </c>
      <c r="B12" s="67" t="s">
        <v>34</v>
      </c>
      <c r="C12" s="67" t="s">
        <v>64</v>
      </c>
      <c r="D12" s="143">
        <v>10</v>
      </c>
      <c r="E12" s="69">
        <f t="shared" si="0"/>
        <v>42</v>
      </c>
      <c r="F12" s="9"/>
      <c r="G12" s="9">
        <v>6</v>
      </c>
      <c r="H12" s="9">
        <v>6</v>
      </c>
      <c r="I12" s="9"/>
      <c r="J12" s="9">
        <v>10</v>
      </c>
      <c r="K12" s="9"/>
      <c r="L12" s="9"/>
      <c r="M12" s="9"/>
      <c r="N12" s="9"/>
      <c r="O12" s="9">
        <v>8</v>
      </c>
      <c r="P12" s="9">
        <v>8</v>
      </c>
      <c r="Q12" s="9"/>
      <c r="R12" s="9"/>
      <c r="S12" s="9">
        <v>4</v>
      </c>
    </row>
    <row r="13" spans="1:19" ht="13.5" customHeight="1">
      <c r="A13" s="72" t="s">
        <v>258</v>
      </c>
      <c r="B13" s="72" t="s">
        <v>259</v>
      </c>
      <c r="C13" s="72" t="s">
        <v>59</v>
      </c>
      <c r="D13" s="143">
        <v>11</v>
      </c>
      <c r="E13" s="69">
        <f t="shared" si="0"/>
        <v>24</v>
      </c>
      <c r="F13" s="9">
        <v>4</v>
      </c>
      <c r="G13" s="9"/>
      <c r="H13" s="9"/>
      <c r="I13" s="9">
        <v>2</v>
      </c>
      <c r="J13" s="10"/>
      <c r="K13" s="9">
        <v>4</v>
      </c>
      <c r="L13" s="9">
        <v>6</v>
      </c>
      <c r="M13" s="9"/>
      <c r="N13" s="9"/>
      <c r="O13" s="9"/>
      <c r="P13" s="9">
        <v>4</v>
      </c>
      <c r="Q13" s="9">
        <v>4</v>
      </c>
      <c r="R13" s="9"/>
      <c r="S13" s="9"/>
    </row>
    <row r="14" spans="1:19" ht="13.5" customHeight="1">
      <c r="A14" s="66" t="s">
        <v>51</v>
      </c>
      <c r="B14" s="66" t="s">
        <v>52</v>
      </c>
      <c r="C14" s="66" t="s">
        <v>57</v>
      </c>
      <c r="D14" s="143">
        <v>12</v>
      </c>
      <c r="E14" s="69">
        <f t="shared" si="0"/>
        <v>18</v>
      </c>
      <c r="F14" s="9"/>
      <c r="G14" s="9">
        <v>4</v>
      </c>
      <c r="H14" s="9">
        <v>2</v>
      </c>
      <c r="I14" s="9">
        <v>12</v>
      </c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3.5" customHeight="1">
      <c r="A15" s="66" t="s">
        <v>499</v>
      </c>
      <c r="B15" s="66" t="s">
        <v>500</v>
      </c>
      <c r="C15" s="66" t="s">
        <v>261</v>
      </c>
      <c r="D15" s="143">
        <v>13</v>
      </c>
      <c r="E15" s="69">
        <f t="shared" si="0"/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10</v>
      </c>
      <c r="S15" s="9"/>
    </row>
    <row r="16" spans="1:19" ht="13.5" customHeight="1">
      <c r="A16" s="72" t="s">
        <v>260</v>
      </c>
      <c r="B16" s="72" t="s">
        <v>88</v>
      </c>
      <c r="C16" s="72" t="s">
        <v>261</v>
      </c>
      <c r="D16" s="143">
        <v>13</v>
      </c>
      <c r="E16" s="69">
        <f t="shared" si="0"/>
        <v>10</v>
      </c>
      <c r="F16" s="9">
        <v>2</v>
      </c>
      <c r="G16" s="9"/>
      <c r="H16" s="9"/>
      <c r="I16" s="9">
        <v>8</v>
      </c>
      <c r="J16" s="10"/>
      <c r="K16" s="9"/>
      <c r="L16" s="9"/>
      <c r="M16" s="9"/>
      <c r="N16" s="9"/>
      <c r="O16" s="9"/>
      <c r="P16" s="9"/>
      <c r="Q16" s="9"/>
      <c r="R16" s="9"/>
      <c r="S16" s="9"/>
    </row>
    <row r="17" spans="1:19" ht="13.5" customHeight="1">
      <c r="A17" s="137" t="s">
        <v>395</v>
      </c>
      <c r="B17" s="137" t="s">
        <v>393</v>
      </c>
      <c r="C17" s="137" t="s">
        <v>394</v>
      </c>
      <c r="D17" s="143">
        <v>15</v>
      </c>
      <c r="E17" s="69">
        <f t="shared" si="0"/>
        <v>8</v>
      </c>
      <c r="F17" s="9"/>
      <c r="G17" s="9"/>
      <c r="H17" s="9"/>
      <c r="I17" s="9"/>
      <c r="J17" s="9"/>
      <c r="K17" s="9"/>
      <c r="L17" s="9">
        <v>8</v>
      </c>
      <c r="M17" s="9"/>
      <c r="N17" s="9"/>
      <c r="O17" s="9"/>
      <c r="P17" s="9"/>
      <c r="Q17" s="9"/>
      <c r="R17" s="9"/>
      <c r="S17" s="9"/>
    </row>
    <row r="18" spans="1:19" ht="13.5" customHeight="1">
      <c r="A18" s="66" t="s">
        <v>396</v>
      </c>
      <c r="B18" s="66" t="s">
        <v>397</v>
      </c>
      <c r="C18" s="66" t="s">
        <v>346</v>
      </c>
      <c r="D18" s="143">
        <v>15</v>
      </c>
      <c r="E18" s="69">
        <f t="shared" si="0"/>
        <v>8</v>
      </c>
      <c r="F18" s="9"/>
      <c r="G18" s="9"/>
      <c r="H18" s="9"/>
      <c r="I18" s="9"/>
      <c r="J18" s="9"/>
      <c r="K18" s="9"/>
      <c r="L18" s="9">
        <v>4</v>
      </c>
      <c r="M18" s="9"/>
      <c r="N18" s="9">
        <v>2</v>
      </c>
      <c r="O18" s="9"/>
      <c r="P18" s="9">
        <v>2</v>
      </c>
      <c r="Q18" s="9"/>
      <c r="R18" s="9"/>
      <c r="S18" s="9"/>
    </row>
    <row r="19" spans="1:19" ht="13.5" customHeight="1">
      <c r="A19" s="67" t="s">
        <v>319</v>
      </c>
      <c r="B19" s="67" t="s">
        <v>317</v>
      </c>
      <c r="C19" s="67" t="s">
        <v>318</v>
      </c>
      <c r="D19" s="143">
        <v>17</v>
      </c>
      <c r="E19" s="69">
        <f t="shared" si="0"/>
        <v>6</v>
      </c>
      <c r="F19" s="9"/>
      <c r="G19" s="9"/>
      <c r="H19" s="9"/>
      <c r="I19" s="9">
        <v>4</v>
      </c>
      <c r="J19" s="9"/>
      <c r="K19" s="9">
        <v>2</v>
      </c>
      <c r="L19" s="9"/>
      <c r="M19" s="9"/>
      <c r="N19" s="9"/>
      <c r="O19" s="9"/>
      <c r="P19" s="9"/>
      <c r="Q19" s="9"/>
      <c r="R19" s="9"/>
      <c r="S19" s="9"/>
    </row>
    <row r="20" spans="1:19" ht="13.5" customHeight="1">
      <c r="A20" s="66" t="s">
        <v>418</v>
      </c>
      <c r="B20" s="66" t="s">
        <v>417</v>
      </c>
      <c r="C20" s="66" t="s">
        <v>57</v>
      </c>
      <c r="D20" s="143">
        <v>17</v>
      </c>
      <c r="E20" s="69">
        <f t="shared" si="0"/>
        <v>6</v>
      </c>
      <c r="F20" s="9"/>
      <c r="G20" s="9"/>
      <c r="H20" s="9"/>
      <c r="I20" s="9"/>
      <c r="J20" s="9"/>
      <c r="K20" s="9"/>
      <c r="L20" s="9"/>
      <c r="M20" s="9">
        <v>2</v>
      </c>
      <c r="N20" s="9"/>
      <c r="O20" s="9"/>
      <c r="P20" s="9"/>
      <c r="Q20" s="9">
        <v>2</v>
      </c>
      <c r="R20" s="9"/>
      <c r="S20" s="9">
        <v>2</v>
      </c>
    </row>
    <row r="21" spans="1:19" ht="13.5" customHeight="1">
      <c r="A21" s="66" t="s">
        <v>206</v>
      </c>
      <c r="B21" s="66" t="s">
        <v>207</v>
      </c>
      <c r="C21" s="66" t="s">
        <v>416</v>
      </c>
      <c r="D21" s="143">
        <v>19</v>
      </c>
      <c r="E21" s="69">
        <f t="shared" si="0"/>
        <v>4</v>
      </c>
      <c r="F21" s="9"/>
      <c r="G21" s="9"/>
      <c r="H21" s="9"/>
      <c r="I21" s="9"/>
      <c r="J21" s="9"/>
      <c r="K21" s="9"/>
      <c r="L21" s="9"/>
      <c r="M21" s="9">
        <v>4</v>
      </c>
      <c r="N21" s="9"/>
      <c r="O21" s="9"/>
      <c r="P21" s="9"/>
      <c r="Q21" s="9"/>
      <c r="R21" s="9"/>
      <c r="S21" s="9"/>
    </row>
    <row r="22" spans="1:19" ht="13.5" customHeight="1">
      <c r="A22" s="66" t="s">
        <v>398</v>
      </c>
      <c r="B22" s="66" t="s">
        <v>399</v>
      </c>
      <c r="C22" s="66" t="s">
        <v>91</v>
      </c>
      <c r="D22" s="143">
        <v>20</v>
      </c>
      <c r="E22" s="69">
        <f t="shared" si="0"/>
        <v>2</v>
      </c>
      <c r="F22" s="9"/>
      <c r="G22" s="9"/>
      <c r="H22" s="9"/>
      <c r="I22" s="9"/>
      <c r="J22" s="9"/>
      <c r="K22" s="9"/>
      <c r="L22" s="9">
        <v>2</v>
      </c>
      <c r="M22" s="9"/>
      <c r="N22" s="9"/>
      <c r="O22" s="9"/>
      <c r="P22" s="9"/>
      <c r="Q22" s="9"/>
      <c r="R22" s="9"/>
      <c r="S22" s="9"/>
    </row>
    <row r="25" spans="1:22" s="6" customFormat="1" ht="12">
      <c r="A25" s="47" t="s">
        <v>77</v>
      </c>
      <c r="B25" s="47"/>
      <c r="C25" s="47"/>
      <c r="D25" s="17"/>
      <c r="E25" s="35"/>
      <c r="F25" s="32"/>
      <c r="G25" s="30"/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6" customFormat="1" ht="12">
      <c r="A26" s="48" t="s">
        <v>78</v>
      </c>
      <c r="B26" s="48"/>
      <c r="C26" s="48"/>
      <c r="D26" s="17"/>
      <c r="E26" s="35"/>
      <c r="F26" s="32"/>
      <c r="G26" s="30"/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sheetProtection sheet="1"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2.7109375" style="1" customWidth="1"/>
    <col min="2" max="2" width="14.00390625" style="1" customWidth="1"/>
    <col min="3" max="3" width="27.8515625" style="1" customWidth="1"/>
    <col min="4" max="4" width="4.7109375" style="15" customWidth="1"/>
    <col min="5" max="5" width="4.7109375" style="16" customWidth="1"/>
    <col min="6" max="10" width="3.28125" style="26" customWidth="1"/>
    <col min="11" max="23" width="4.7109375" style="1" customWidth="1"/>
    <col min="24" max="16384" width="9.00390625" style="1" customWidth="1"/>
  </cols>
  <sheetData>
    <row r="1" spans="1:23" ht="142.5" customHeight="1">
      <c r="A1" s="78" t="s">
        <v>135</v>
      </c>
      <c r="B1" s="79" t="s">
        <v>264</v>
      </c>
      <c r="C1" s="79" t="s">
        <v>5</v>
      </c>
      <c r="D1" s="82" t="s">
        <v>3</v>
      </c>
      <c r="E1" s="83" t="s">
        <v>134</v>
      </c>
      <c r="F1" s="168" t="s">
        <v>138</v>
      </c>
      <c r="G1" s="168"/>
      <c r="H1" s="168"/>
      <c r="I1" s="168"/>
      <c r="J1" s="168"/>
      <c r="K1" s="84" t="s">
        <v>172</v>
      </c>
      <c r="L1" s="84" t="s">
        <v>173</v>
      </c>
      <c r="M1" s="84" t="s">
        <v>174</v>
      </c>
      <c r="N1" s="84" t="s">
        <v>175</v>
      </c>
      <c r="O1" s="84" t="s">
        <v>322</v>
      </c>
      <c r="P1" s="84" t="s">
        <v>176</v>
      </c>
      <c r="Q1" s="84" t="s">
        <v>177</v>
      </c>
      <c r="R1" s="84" t="s">
        <v>178</v>
      </c>
      <c r="S1" s="84" t="s">
        <v>426</v>
      </c>
      <c r="T1" s="84" t="s">
        <v>179</v>
      </c>
      <c r="U1" s="84" t="s">
        <v>180</v>
      </c>
      <c r="V1" s="84" t="s">
        <v>181</v>
      </c>
      <c r="W1" s="84" t="s">
        <v>182</v>
      </c>
    </row>
    <row r="2" spans="1:23" ht="11.25">
      <c r="A2" s="13"/>
      <c r="B2" s="11"/>
      <c r="C2" s="11"/>
      <c r="D2" s="18"/>
      <c r="E2" s="24"/>
      <c r="F2" s="24"/>
      <c r="G2" s="24"/>
      <c r="H2" s="24"/>
      <c r="I2" s="24"/>
      <c r="J2" s="2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2.75" customHeight="1">
      <c r="A3" s="43" t="s">
        <v>231</v>
      </c>
      <c r="B3" s="43" t="s">
        <v>27</v>
      </c>
      <c r="C3" s="43" t="s">
        <v>377</v>
      </c>
      <c r="D3" s="42">
        <v>1</v>
      </c>
      <c r="E3" s="39">
        <f>SUM(K3:W3)</f>
        <v>66</v>
      </c>
      <c r="F3" s="50">
        <v>3</v>
      </c>
      <c r="G3" s="50">
        <v>3</v>
      </c>
      <c r="H3" s="50">
        <v>3</v>
      </c>
      <c r="I3" s="50">
        <v>3</v>
      </c>
      <c r="J3" s="50">
        <v>3</v>
      </c>
      <c r="K3" s="40">
        <v>4</v>
      </c>
      <c r="L3" s="40"/>
      <c r="M3" s="40"/>
      <c r="N3" s="40"/>
      <c r="O3" s="41">
        <v>12</v>
      </c>
      <c r="P3" s="40"/>
      <c r="Q3" s="40">
        <v>12</v>
      </c>
      <c r="R3" s="40"/>
      <c r="S3" s="40">
        <v>12</v>
      </c>
      <c r="T3" s="40"/>
      <c r="U3" s="40">
        <v>2</v>
      </c>
      <c r="V3" s="40">
        <v>12</v>
      </c>
      <c r="W3" s="9">
        <v>12</v>
      </c>
    </row>
    <row r="4" spans="1:23" ht="12.75" customHeight="1">
      <c r="A4" s="109" t="s">
        <v>21</v>
      </c>
      <c r="B4" s="109" t="s">
        <v>227</v>
      </c>
      <c r="C4" s="109" t="s">
        <v>228</v>
      </c>
      <c r="D4" s="110">
        <v>2</v>
      </c>
      <c r="E4" s="39">
        <f>SUM(N4:W4)</f>
        <v>65</v>
      </c>
      <c r="F4" s="50">
        <v>3</v>
      </c>
      <c r="G4" s="50">
        <v>3</v>
      </c>
      <c r="H4" s="50">
        <v>2</v>
      </c>
      <c r="I4" s="50">
        <v>3</v>
      </c>
      <c r="J4" s="50"/>
      <c r="K4" s="40">
        <v>8</v>
      </c>
      <c r="L4" s="40">
        <v>8</v>
      </c>
      <c r="M4" s="40">
        <v>12</v>
      </c>
      <c r="N4" s="40"/>
      <c r="O4" s="40">
        <v>10</v>
      </c>
      <c r="P4" s="40">
        <v>6</v>
      </c>
      <c r="Q4" s="40"/>
      <c r="R4" s="41">
        <v>12</v>
      </c>
      <c r="S4" s="40">
        <v>15</v>
      </c>
      <c r="T4" s="40">
        <v>12</v>
      </c>
      <c r="U4" s="40">
        <v>10</v>
      </c>
      <c r="V4" s="40"/>
      <c r="W4" s="40"/>
    </row>
    <row r="5" spans="1:23" ht="12.75" customHeight="1">
      <c r="A5" s="72" t="s">
        <v>363</v>
      </c>
      <c r="B5" s="87" t="s">
        <v>364</v>
      </c>
      <c r="C5" s="72" t="s">
        <v>225</v>
      </c>
      <c r="D5" s="42">
        <v>3</v>
      </c>
      <c r="E5" s="39">
        <f aca="true" t="shared" si="0" ref="E5:E28">SUM(K5:W5)</f>
        <v>44</v>
      </c>
      <c r="F5" s="50"/>
      <c r="G5" s="50"/>
      <c r="H5" s="50"/>
      <c r="I5" s="50"/>
      <c r="J5" s="50"/>
      <c r="K5" s="40"/>
      <c r="L5" s="40"/>
      <c r="M5" s="40"/>
      <c r="N5" s="40"/>
      <c r="O5" s="41"/>
      <c r="P5" s="40">
        <v>8</v>
      </c>
      <c r="Q5" s="40">
        <v>8</v>
      </c>
      <c r="R5" s="40">
        <v>10</v>
      </c>
      <c r="S5" s="40">
        <v>2</v>
      </c>
      <c r="T5" s="40">
        <v>8</v>
      </c>
      <c r="U5" s="40"/>
      <c r="V5" s="40"/>
      <c r="W5" s="9">
        <v>8</v>
      </c>
    </row>
    <row r="6" spans="1:23" ht="12.75" customHeight="1">
      <c r="A6" s="43" t="s">
        <v>121</v>
      </c>
      <c r="B6" s="43" t="s">
        <v>122</v>
      </c>
      <c r="C6" s="43" t="s">
        <v>188</v>
      </c>
      <c r="D6" s="42">
        <v>4</v>
      </c>
      <c r="E6" s="39">
        <f t="shared" si="0"/>
        <v>36</v>
      </c>
      <c r="F6" s="50">
        <v>3</v>
      </c>
      <c r="G6" s="50"/>
      <c r="H6" s="50"/>
      <c r="I6" s="50"/>
      <c r="J6" s="50"/>
      <c r="K6" s="40">
        <v>10</v>
      </c>
      <c r="L6" s="40"/>
      <c r="M6" s="40"/>
      <c r="N6" s="40">
        <v>8</v>
      </c>
      <c r="O6" s="41">
        <v>2</v>
      </c>
      <c r="P6" s="40"/>
      <c r="Q6" s="40">
        <v>10</v>
      </c>
      <c r="R6" s="40">
        <v>6</v>
      </c>
      <c r="S6" s="40"/>
      <c r="T6" s="40"/>
      <c r="U6" s="40"/>
      <c r="V6" s="40"/>
      <c r="W6" s="9"/>
    </row>
    <row r="7" spans="1:23" ht="12.75" customHeight="1">
      <c r="A7" s="72" t="s">
        <v>407</v>
      </c>
      <c r="B7" s="87" t="s">
        <v>408</v>
      </c>
      <c r="C7" s="72" t="s">
        <v>409</v>
      </c>
      <c r="D7" s="42">
        <v>5</v>
      </c>
      <c r="E7" s="39">
        <f t="shared" si="0"/>
        <v>36</v>
      </c>
      <c r="F7" s="50">
        <v>1</v>
      </c>
      <c r="G7" s="50"/>
      <c r="H7" s="50"/>
      <c r="I7" s="50"/>
      <c r="J7" s="50"/>
      <c r="K7" s="40"/>
      <c r="L7" s="40"/>
      <c r="M7" s="40"/>
      <c r="N7" s="40"/>
      <c r="O7" s="41"/>
      <c r="P7" s="40"/>
      <c r="Q7" s="40"/>
      <c r="R7" s="40">
        <v>2</v>
      </c>
      <c r="S7" s="40">
        <v>8</v>
      </c>
      <c r="T7" s="40">
        <v>6</v>
      </c>
      <c r="U7" s="40"/>
      <c r="V7" s="40"/>
      <c r="W7" s="9">
        <v>20</v>
      </c>
    </row>
    <row r="8" spans="1:23" ht="12.75" customHeight="1">
      <c r="A8" s="55" t="s">
        <v>218</v>
      </c>
      <c r="B8" s="55" t="s">
        <v>217</v>
      </c>
      <c r="C8" s="55" t="s">
        <v>0</v>
      </c>
      <c r="D8" s="42">
        <v>6</v>
      </c>
      <c r="E8" s="39">
        <f t="shared" si="0"/>
        <v>30</v>
      </c>
      <c r="F8" s="50">
        <v>2</v>
      </c>
      <c r="G8" s="50">
        <v>2</v>
      </c>
      <c r="H8" s="50"/>
      <c r="I8" s="50"/>
      <c r="J8" s="50"/>
      <c r="K8" s="40"/>
      <c r="L8" s="40"/>
      <c r="M8" s="40"/>
      <c r="N8" s="40"/>
      <c r="O8" s="41"/>
      <c r="P8" s="40"/>
      <c r="Q8" s="40"/>
      <c r="R8" s="40">
        <v>15</v>
      </c>
      <c r="S8" s="40"/>
      <c r="T8" s="40"/>
      <c r="U8" s="40"/>
      <c r="V8" s="40"/>
      <c r="W8" s="9">
        <v>15</v>
      </c>
    </row>
    <row r="9" spans="1:23" ht="12.75" customHeight="1">
      <c r="A9" s="55" t="s">
        <v>116</v>
      </c>
      <c r="B9" s="55" t="s">
        <v>115</v>
      </c>
      <c r="C9" s="55" t="s">
        <v>4</v>
      </c>
      <c r="D9" s="42">
        <v>7</v>
      </c>
      <c r="E9" s="39">
        <f t="shared" si="0"/>
        <v>20</v>
      </c>
      <c r="F9" s="50">
        <v>1</v>
      </c>
      <c r="G9" s="50">
        <v>2</v>
      </c>
      <c r="H9" s="50">
        <v>1</v>
      </c>
      <c r="I9" s="50"/>
      <c r="J9" s="50"/>
      <c r="K9" s="40"/>
      <c r="L9" s="40"/>
      <c r="M9" s="40"/>
      <c r="N9" s="40"/>
      <c r="O9" s="41"/>
      <c r="P9" s="40">
        <v>20</v>
      </c>
      <c r="Q9" s="40"/>
      <c r="R9" s="40"/>
      <c r="S9" s="40"/>
      <c r="T9" s="40"/>
      <c r="U9" s="40"/>
      <c r="V9" s="40"/>
      <c r="W9" s="9"/>
    </row>
    <row r="10" spans="1:23" ht="12.75" customHeight="1">
      <c r="A10" s="43" t="s">
        <v>128</v>
      </c>
      <c r="B10" s="43" t="s">
        <v>127</v>
      </c>
      <c r="C10" s="43" t="s">
        <v>32</v>
      </c>
      <c r="D10" s="42">
        <v>8</v>
      </c>
      <c r="E10" s="39">
        <f t="shared" si="0"/>
        <v>20</v>
      </c>
      <c r="F10" s="50"/>
      <c r="G10" s="50"/>
      <c r="H10" s="50"/>
      <c r="I10" s="50"/>
      <c r="J10" s="50"/>
      <c r="K10" s="40"/>
      <c r="L10" s="40"/>
      <c r="M10" s="40"/>
      <c r="N10" s="40"/>
      <c r="O10" s="41"/>
      <c r="P10" s="40"/>
      <c r="Q10" s="40"/>
      <c r="R10" s="40"/>
      <c r="S10" s="40"/>
      <c r="T10" s="40"/>
      <c r="U10" s="40"/>
      <c r="V10" s="40">
        <v>10</v>
      </c>
      <c r="W10" s="9">
        <v>10</v>
      </c>
    </row>
    <row r="11" spans="1:23" ht="12.75" customHeight="1">
      <c r="A11" s="43" t="s">
        <v>387</v>
      </c>
      <c r="B11" s="43" t="s">
        <v>354</v>
      </c>
      <c r="C11" s="43" t="s">
        <v>188</v>
      </c>
      <c r="D11" s="42">
        <v>9</v>
      </c>
      <c r="E11" s="39">
        <f t="shared" si="0"/>
        <v>18</v>
      </c>
      <c r="F11" s="50"/>
      <c r="G11" s="50"/>
      <c r="H11" s="50"/>
      <c r="I11" s="50"/>
      <c r="J11" s="50"/>
      <c r="K11" s="40"/>
      <c r="L11" s="40"/>
      <c r="M11" s="40"/>
      <c r="N11" s="40"/>
      <c r="O11" s="41"/>
      <c r="P11" s="40"/>
      <c r="Q11" s="40">
        <v>6</v>
      </c>
      <c r="R11" s="40"/>
      <c r="S11" s="40"/>
      <c r="T11" s="40"/>
      <c r="U11" s="40">
        <v>6</v>
      </c>
      <c r="V11" s="40">
        <v>6</v>
      </c>
      <c r="W11" s="9"/>
    </row>
    <row r="12" spans="1:23" ht="12.75" customHeight="1">
      <c r="A12" s="72" t="s">
        <v>232</v>
      </c>
      <c r="B12" s="87" t="s">
        <v>233</v>
      </c>
      <c r="C12" s="72" t="s">
        <v>42</v>
      </c>
      <c r="D12" s="42">
        <v>10</v>
      </c>
      <c r="E12" s="39">
        <f t="shared" si="0"/>
        <v>16</v>
      </c>
      <c r="F12" s="50"/>
      <c r="G12" s="50"/>
      <c r="H12" s="50"/>
      <c r="I12" s="50"/>
      <c r="J12" s="50"/>
      <c r="K12" s="40">
        <v>2</v>
      </c>
      <c r="L12" s="40">
        <v>6</v>
      </c>
      <c r="M12" s="40"/>
      <c r="N12" s="40">
        <v>6</v>
      </c>
      <c r="O12" s="41"/>
      <c r="P12" s="40"/>
      <c r="Q12" s="40">
        <v>2</v>
      </c>
      <c r="R12" s="40"/>
      <c r="S12" s="40"/>
      <c r="T12" s="40"/>
      <c r="U12" s="40"/>
      <c r="V12" s="40"/>
      <c r="W12" s="9"/>
    </row>
    <row r="13" spans="1:23" ht="12.75" customHeight="1">
      <c r="A13" s="43" t="s">
        <v>93</v>
      </c>
      <c r="B13" s="43" t="s">
        <v>14</v>
      </c>
      <c r="C13" s="43" t="s">
        <v>4</v>
      </c>
      <c r="D13" s="42">
        <v>11</v>
      </c>
      <c r="E13" s="39">
        <f t="shared" si="0"/>
        <v>12</v>
      </c>
      <c r="F13" s="50"/>
      <c r="G13" s="50"/>
      <c r="H13" s="50"/>
      <c r="I13" s="50"/>
      <c r="J13" s="50"/>
      <c r="K13" s="40"/>
      <c r="L13" s="40"/>
      <c r="M13" s="40"/>
      <c r="N13" s="40"/>
      <c r="O13" s="41">
        <v>4</v>
      </c>
      <c r="P13" s="40"/>
      <c r="Q13" s="40"/>
      <c r="R13" s="40"/>
      <c r="S13" s="40"/>
      <c r="T13" s="40"/>
      <c r="U13" s="40"/>
      <c r="V13" s="40">
        <v>8</v>
      </c>
      <c r="W13" s="9"/>
    </row>
    <row r="14" spans="1:23" ht="12.75" customHeight="1">
      <c r="A14" s="72" t="s">
        <v>131</v>
      </c>
      <c r="B14" s="87" t="s">
        <v>130</v>
      </c>
      <c r="C14" s="72" t="s">
        <v>388</v>
      </c>
      <c r="D14" s="42">
        <v>11</v>
      </c>
      <c r="E14" s="39">
        <f t="shared" si="0"/>
        <v>12</v>
      </c>
      <c r="F14" s="50"/>
      <c r="G14" s="50"/>
      <c r="H14" s="50"/>
      <c r="I14" s="50"/>
      <c r="J14" s="50"/>
      <c r="K14" s="40"/>
      <c r="L14" s="40"/>
      <c r="M14" s="40"/>
      <c r="N14" s="40"/>
      <c r="O14" s="41"/>
      <c r="P14" s="40"/>
      <c r="Q14" s="40">
        <v>4</v>
      </c>
      <c r="R14" s="40"/>
      <c r="S14" s="40"/>
      <c r="T14" s="40"/>
      <c r="U14" s="40">
        <v>8</v>
      </c>
      <c r="V14" s="40"/>
      <c r="W14" s="9"/>
    </row>
    <row r="15" spans="1:23" ht="12.75" customHeight="1">
      <c r="A15" s="43" t="s">
        <v>437</v>
      </c>
      <c r="B15" s="43" t="s">
        <v>348</v>
      </c>
      <c r="C15" s="43" t="s">
        <v>225</v>
      </c>
      <c r="D15" s="42">
        <v>13</v>
      </c>
      <c r="E15" s="39">
        <f t="shared" si="0"/>
        <v>10</v>
      </c>
      <c r="F15" s="50"/>
      <c r="G15" s="50"/>
      <c r="H15" s="50"/>
      <c r="I15" s="50"/>
      <c r="J15" s="50"/>
      <c r="K15" s="40"/>
      <c r="L15" s="40"/>
      <c r="M15" s="40"/>
      <c r="N15" s="40"/>
      <c r="O15" s="41"/>
      <c r="P15" s="40"/>
      <c r="Q15" s="40"/>
      <c r="R15" s="40"/>
      <c r="S15" s="40"/>
      <c r="T15" s="40">
        <v>4</v>
      </c>
      <c r="U15" s="40"/>
      <c r="V15" s="40"/>
      <c r="W15" s="9">
        <v>6</v>
      </c>
    </row>
    <row r="16" spans="1:23" ht="12.75" customHeight="1">
      <c r="A16" s="43" t="s">
        <v>279</v>
      </c>
      <c r="B16" s="43" t="s">
        <v>280</v>
      </c>
      <c r="C16" s="43" t="s">
        <v>42</v>
      </c>
      <c r="D16" s="42">
        <v>14</v>
      </c>
      <c r="E16" s="39">
        <f t="shared" si="0"/>
        <v>6</v>
      </c>
      <c r="F16" s="50"/>
      <c r="G16" s="50"/>
      <c r="H16" s="50"/>
      <c r="I16" s="50"/>
      <c r="J16" s="50"/>
      <c r="K16" s="40"/>
      <c r="L16" s="40"/>
      <c r="M16" s="40">
        <v>4</v>
      </c>
      <c r="N16" s="40"/>
      <c r="O16" s="41"/>
      <c r="P16" s="40">
        <v>2</v>
      </c>
      <c r="Q16" s="40"/>
      <c r="R16" s="40"/>
      <c r="S16" s="40"/>
      <c r="T16" s="40"/>
      <c r="U16" s="40"/>
      <c r="V16" s="40"/>
      <c r="W16" s="9"/>
    </row>
    <row r="17" spans="1:23" ht="12.75" customHeight="1">
      <c r="A17" s="43" t="s">
        <v>404</v>
      </c>
      <c r="B17" s="43" t="s">
        <v>405</v>
      </c>
      <c r="C17" s="43" t="s">
        <v>406</v>
      </c>
      <c r="D17" s="42">
        <v>14</v>
      </c>
      <c r="E17" s="39">
        <f t="shared" si="0"/>
        <v>6</v>
      </c>
      <c r="F17" s="50"/>
      <c r="G17" s="50"/>
      <c r="H17" s="50"/>
      <c r="I17" s="50"/>
      <c r="J17" s="50"/>
      <c r="K17" s="40"/>
      <c r="L17" s="40"/>
      <c r="M17" s="40"/>
      <c r="N17" s="40"/>
      <c r="O17" s="41"/>
      <c r="P17" s="40"/>
      <c r="Q17" s="40"/>
      <c r="R17" s="40">
        <v>4</v>
      </c>
      <c r="S17" s="40"/>
      <c r="T17" s="40">
        <v>2</v>
      </c>
      <c r="U17" s="40"/>
      <c r="V17" s="40"/>
      <c r="W17" s="9"/>
    </row>
    <row r="18" spans="1:23" ht="12.75" customHeight="1">
      <c r="A18" s="43" t="s">
        <v>118</v>
      </c>
      <c r="B18" s="43" t="s">
        <v>117</v>
      </c>
      <c r="C18" s="43" t="s">
        <v>42</v>
      </c>
      <c r="D18" s="42">
        <v>14</v>
      </c>
      <c r="E18" s="39">
        <f t="shared" si="0"/>
        <v>6</v>
      </c>
      <c r="F18" s="50">
        <v>1</v>
      </c>
      <c r="G18" s="50"/>
      <c r="H18" s="50"/>
      <c r="I18" s="50"/>
      <c r="J18" s="50"/>
      <c r="K18" s="40"/>
      <c r="L18" s="40"/>
      <c r="M18" s="40"/>
      <c r="N18" s="40">
        <v>4</v>
      </c>
      <c r="O18" s="41"/>
      <c r="P18" s="40"/>
      <c r="Q18" s="40"/>
      <c r="R18" s="40"/>
      <c r="S18" s="40"/>
      <c r="T18" s="40"/>
      <c r="U18" s="40"/>
      <c r="V18" s="40">
        <v>2</v>
      </c>
      <c r="W18" s="9"/>
    </row>
    <row r="19" spans="1:23" ht="12.75" customHeight="1">
      <c r="A19" s="43" t="s">
        <v>424</v>
      </c>
      <c r="B19" s="43" t="s">
        <v>405</v>
      </c>
      <c r="C19" s="43" t="s">
        <v>425</v>
      </c>
      <c r="D19" s="42">
        <v>14</v>
      </c>
      <c r="E19" s="39">
        <f t="shared" si="0"/>
        <v>6</v>
      </c>
      <c r="F19" s="50"/>
      <c r="G19" s="50"/>
      <c r="H19" s="50"/>
      <c r="I19" s="50"/>
      <c r="J19" s="50"/>
      <c r="K19" s="40"/>
      <c r="L19" s="40"/>
      <c r="M19" s="40"/>
      <c r="N19" s="40"/>
      <c r="O19" s="41"/>
      <c r="P19" s="40"/>
      <c r="Q19" s="40"/>
      <c r="R19" s="40"/>
      <c r="S19" s="40">
        <v>4</v>
      </c>
      <c r="T19" s="40"/>
      <c r="U19" s="40"/>
      <c r="V19" s="40"/>
      <c r="W19" s="9">
        <v>2</v>
      </c>
    </row>
    <row r="20" spans="1:23" ht="12.75" customHeight="1">
      <c r="A20" s="43" t="s">
        <v>486</v>
      </c>
      <c r="B20" s="43" t="s">
        <v>487</v>
      </c>
      <c r="C20" s="43" t="s">
        <v>32</v>
      </c>
      <c r="D20" s="42">
        <v>18</v>
      </c>
      <c r="E20" s="39">
        <f t="shared" si="0"/>
        <v>4</v>
      </c>
      <c r="F20" s="50"/>
      <c r="G20" s="50"/>
      <c r="H20" s="50"/>
      <c r="I20" s="50"/>
      <c r="J20" s="50"/>
      <c r="K20" s="40"/>
      <c r="L20" s="40"/>
      <c r="M20" s="40"/>
      <c r="N20" s="40"/>
      <c r="O20" s="41"/>
      <c r="P20" s="40"/>
      <c r="Q20" s="40"/>
      <c r="R20" s="40"/>
      <c r="S20" s="40"/>
      <c r="T20" s="40"/>
      <c r="U20" s="40"/>
      <c r="V20" s="40"/>
      <c r="W20" s="9">
        <v>4</v>
      </c>
    </row>
    <row r="21" spans="1:23" ht="12.75" customHeight="1">
      <c r="A21" s="43" t="s">
        <v>472</v>
      </c>
      <c r="B21" s="43" t="s">
        <v>8</v>
      </c>
      <c r="C21" s="43" t="s">
        <v>91</v>
      </c>
      <c r="D21" s="42">
        <v>18</v>
      </c>
      <c r="E21" s="39">
        <f t="shared" si="0"/>
        <v>4</v>
      </c>
      <c r="F21" s="50"/>
      <c r="G21" s="50"/>
      <c r="H21" s="50"/>
      <c r="I21" s="50"/>
      <c r="J21" s="50"/>
      <c r="K21" s="40"/>
      <c r="L21" s="40"/>
      <c r="M21" s="40"/>
      <c r="N21" s="40"/>
      <c r="O21" s="41"/>
      <c r="P21" s="40"/>
      <c r="Q21" s="40"/>
      <c r="R21" s="40"/>
      <c r="S21" s="40"/>
      <c r="T21" s="40"/>
      <c r="U21" s="40">
        <v>4</v>
      </c>
      <c r="V21" s="40"/>
      <c r="W21" s="9"/>
    </row>
    <row r="22" spans="1:23" ht="12.75" customHeight="1">
      <c r="A22" s="43" t="s">
        <v>473</v>
      </c>
      <c r="B22" s="43" t="s">
        <v>474</v>
      </c>
      <c r="C22" s="43" t="s">
        <v>59</v>
      </c>
      <c r="D22" s="42">
        <v>18</v>
      </c>
      <c r="E22" s="39">
        <f t="shared" si="0"/>
        <v>4</v>
      </c>
      <c r="F22" s="50"/>
      <c r="G22" s="50"/>
      <c r="H22" s="50"/>
      <c r="I22" s="50"/>
      <c r="J22" s="50"/>
      <c r="K22" s="40"/>
      <c r="L22" s="40"/>
      <c r="M22" s="40"/>
      <c r="N22" s="40"/>
      <c r="O22" s="41"/>
      <c r="P22" s="40"/>
      <c r="Q22" s="40"/>
      <c r="R22" s="40"/>
      <c r="S22" s="40"/>
      <c r="T22" s="40"/>
      <c r="U22" s="40"/>
      <c r="V22" s="40">
        <v>4</v>
      </c>
      <c r="W22" s="9"/>
    </row>
    <row r="23" spans="1:23" ht="11.25">
      <c r="A23" s="72" t="s">
        <v>365</v>
      </c>
      <c r="B23" s="87" t="s">
        <v>366</v>
      </c>
      <c r="C23" s="72" t="s">
        <v>59</v>
      </c>
      <c r="D23" s="42">
        <v>18</v>
      </c>
      <c r="E23" s="39">
        <f t="shared" si="0"/>
        <v>4</v>
      </c>
      <c r="F23" s="50"/>
      <c r="G23" s="50"/>
      <c r="H23" s="50"/>
      <c r="I23" s="50"/>
      <c r="J23" s="50"/>
      <c r="K23" s="40"/>
      <c r="L23" s="40"/>
      <c r="M23" s="40"/>
      <c r="N23" s="40"/>
      <c r="O23" s="41"/>
      <c r="P23" s="40">
        <v>4</v>
      </c>
      <c r="Q23" s="40"/>
      <c r="R23" s="40"/>
      <c r="S23" s="40"/>
      <c r="T23" s="40"/>
      <c r="U23" s="40"/>
      <c r="V23" s="40"/>
      <c r="W23" s="9"/>
    </row>
    <row r="24" spans="1:23" ht="12.75" customHeight="1">
      <c r="A24" s="55" t="s">
        <v>320</v>
      </c>
      <c r="B24" s="55" t="s">
        <v>321</v>
      </c>
      <c r="C24" s="55" t="s">
        <v>42</v>
      </c>
      <c r="D24" s="42">
        <v>22</v>
      </c>
      <c r="E24" s="39">
        <f t="shared" si="0"/>
        <v>2</v>
      </c>
      <c r="F24" s="50"/>
      <c r="G24" s="50"/>
      <c r="H24" s="50"/>
      <c r="I24" s="50"/>
      <c r="J24" s="50"/>
      <c r="K24" s="40"/>
      <c r="L24" s="40"/>
      <c r="M24" s="40"/>
      <c r="N24" s="40">
        <v>2</v>
      </c>
      <c r="O24" s="41"/>
      <c r="P24" s="40"/>
      <c r="Q24" s="40"/>
      <c r="R24" s="40"/>
      <c r="S24" s="40"/>
      <c r="T24" s="40"/>
      <c r="U24" s="40"/>
      <c r="V24" s="40"/>
      <c r="W24" s="9"/>
    </row>
    <row r="25" spans="1:23" ht="12.75" customHeight="1">
      <c r="A25" s="43" t="s">
        <v>11</v>
      </c>
      <c r="B25" s="43" t="s">
        <v>14</v>
      </c>
      <c r="C25" s="43" t="s">
        <v>63</v>
      </c>
      <c r="D25" s="42"/>
      <c r="E25" s="39">
        <f t="shared" si="0"/>
        <v>0</v>
      </c>
      <c r="F25" s="50">
        <v>3</v>
      </c>
      <c r="G25" s="50"/>
      <c r="H25" s="50"/>
      <c r="I25" s="50"/>
      <c r="J25" s="50"/>
      <c r="K25" s="40"/>
      <c r="L25" s="40"/>
      <c r="M25" s="40"/>
      <c r="N25" s="40"/>
      <c r="O25" s="41"/>
      <c r="P25" s="40"/>
      <c r="Q25" s="40"/>
      <c r="R25" s="40"/>
      <c r="S25" s="40"/>
      <c r="T25" s="40"/>
      <c r="U25" s="40"/>
      <c r="V25" s="40"/>
      <c r="W25" s="9"/>
    </row>
    <row r="26" spans="1:23" ht="12.75" customHeight="1">
      <c r="A26" s="55" t="s">
        <v>35</v>
      </c>
      <c r="B26" s="55" t="s">
        <v>17</v>
      </c>
      <c r="C26" s="55" t="s">
        <v>42</v>
      </c>
      <c r="D26" s="42"/>
      <c r="E26" s="39">
        <f t="shared" si="0"/>
        <v>0</v>
      </c>
      <c r="F26" s="50">
        <v>2</v>
      </c>
      <c r="G26" s="50"/>
      <c r="H26" s="50"/>
      <c r="I26" s="50"/>
      <c r="J26" s="50"/>
      <c r="K26" s="40"/>
      <c r="L26" s="40"/>
      <c r="M26" s="40"/>
      <c r="N26" s="40"/>
      <c r="O26" s="41"/>
      <c r="P26" s="40"/>
      <c r="Q26" s="40"/>
      <c r="R26" s="40"/>
      <c r="S26" s="40"/>
      <c r="T26" s="40"/>
      <c r="U26" s="40"/>
      <c r="V26" s="40"/>
      <c r="W26" s="9"/>
    </row>
    <row r="27" spans="1:23" ht="12.75" customHeight="1">
      <c r="A27" s="55" t="s">
        <v>28</v>
      </c>
      <c r="B27" s="55" t="s">
        <v>29</v>
      </c>
      <c r="C27" s="55" t="s">
        <v>0</v>
      </c>
      <c r="D27" s="42"/>
      <c r="E27" s="39">
        <f t="shared" si="0"/>
        <v>0</v>
      </c>
      <c r="F27" s="50">
        <v>1</v>
      </c>
      <c r="G27" s="50">
        <v>1</v>
      </c>
      <c r="H27" s="50"/>
      <c r="I27" s="50"/>
      <c r="J27" s="50"/>
      <c r="K27" s="40"/>
      <c r="L27" s="40"/>
      <c r="M27" s="40"/>
      <c r="N27" s="40"/>
      <c r="O27" s="41"/>
      <c r="P27" s="40"/>
      <c r="Q27" s="40"/>
      <c r="R27" s="40"/>
      <c r="S27" s="40"/>
      <c r="T27" s="40"/>
      <c r="U27" s="40"/>
      <c r="V27" s="40"/>
      <c r="W27" s="9"/>
    </row>
    <row r="28" spans="1:23" s="37" customFormat="1" ht="12.75" customHeight="1">
      <c r="A28" s="43" t="s">
        <v>75</v>
      </c>
      <c r="B28" s="43" t="s">
        <v>60</v>
      </c>
      <c r="C28" s="43" t="s">
        <v>76</v>
      </c>
      <c r="D28" s="42"/>
      <c r="E28" s="39">
        <f t="shared" si="0"/>
        <v>0</v>
      </c>
      <c r="F28" s="50">
        <v>2</v>
      </c>
      <c r="G28" s="50"/>
      <c r="H28" s="50"/>
      <c r="I28" s="50"/>
      <c r="J28" s="50"/>
      <c r="K28" s="40"/>
      <c r="L28" s="40"/>
      <c r="M28" s="40"/>
      <c r="N28" s="40"/>
      <c r="O28" s="41"/>
      <c r="P28" s="40"/>
      <c r="Q28" s="40"/>
      <c r="R28" s="40"/>
      <c r="S28" s="40"/>
      <c r="T28" s="40"/>
      <c r="U28" s="40"/>
      <c r="V28" s="40"/>
      <c r="W28" s="9"/>
    </row>
    <row r="29" ht="11.25"/>
    <row r="30" ht="11.25"/>
    <row r="31" spans="1:4" ht="12">
      <c r="A31" s="47" t="s">
        <v>77</v>
      </c>
      <c r="B31" s="47"/>
      <c r="C31" s="47"/>
      <c r="D31" s="17"/>
    </row>
    <row r="32" spans="1:4" ht="12">
      <c r="A32" s="48" t="s">
        <v>78</v>
      </c>
      <c r="B32" s="48"/>
      <c r="C32" s="48"/>
      <c r="D32" s="17"/>
    </row>
    <row r="33" spans="1:4" ht="12">
      <c r="A33" s="56" t="s">
        <v>167</v>
      </c>
      <c r="B33" s="56"/>
      <c r="C33" s="56"/>
      <c r="D33" s="17"/>
    </row>
  </sheetData>
  <sheetProtection sheet="1"/>
  <mergeCells count="1">
    <mergeCell ref="F1:J1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5"/>
  <cols>
    <col min="1" max="2" width="14.7109375" style="6" customWidth="1"/>
    <col min="3" max="3" width="28.140625" style="6" customWidth="1"/>
    <col min="4" max="4" width="4.7109375" style="17" customWidth="1"/>
    <col min="5" max="5" width="4.7109375" style="35" customWidth="1"/>
    <col min="6" max="6" width="4.7109375" style="32" customWidth="1"/>
    <col min="7" max="7" width="4.7109375" style="30" customWidth="1"/>
    <col min="8" max="8" width="4.7109375" style="23" customWidth="1"/>
    <col min="9" max="22" width="4.7109375" style="1" customWidth="1"/>
    <col min="23" max="16384" width="9.00390625" style="6" customWidth="1"/>
  </cols>
  <sheetData>
    <row r="1" spans="1:22" s="1" customFormat="1" ht="156.75" customHeight="1">
      <c r="A1" s="78" t="s">
        <v>135</v>
      </c>
      <c r="B1" s="79" t="s">
        <v>265</v>
      </c>
      <c r="C1" s="80" t="s">
        <v>5</v>
      </c>
      <c r="D1" s="82" t="s">
        <v>3</v>
      </c>
      <c r="E1" s="83" t="s">
        <v>134</v>
      </c>
      <c r="F1" s="85" t="s">
        <v>2</v>
      </c>
      <c r="G1" s="86" t="s">
        <v>24</v>
      </c>
      <c r="H1" s="86" t="s">
        <v>54</v>
      </c>
      <c r="I1" s="84" t="s">
        <v>172</v>
      </c>
      <c r="J1" s="84" t="s">
        <v>173</v>
      </c>
      <c r="K1" s="84" t="s">
        <v>174</v>
      </c>
      <c r="L1" s="84" t="s">
        <v>175</v>
      </c>
      <c r="M1" s="84" t="s">
        <v>322</v>
      </c>
      <c r="N1" s="84" t="s">
        <v>176</v>
      </c>
      <c r="O1" s="84" t="s">
        <v>177</v>
      </c>
      <c r="P1" s="84" t="s">
        <v>178</v>
      </c>
      <c r="Q1" s="84" t="s">
        <v>426</v>
      </c>
      <c r="R1" s="84" t="s">
        <v>179</v>
      </c>
      <c r="S1" s="84" t="s">
        <v>180</v>
      </c>
      <c r="T1" s="84" t="s">
        <v>181</v>
      </c>
      <c r="U1" s="84" t="s">
        <v>450</v>
      </c>
      <c r="V1" s="84" t="s">
        <v>182</v>
      </c>
    </row>
    <row r="2" spans="1:22" s="1" customFormat="1" ht="11.25">
      <c r="A2" s="2"/>
      <c r="B2" s="3"/>
      <c r="C2" s="3"/>
      <c r="D2" s="7"/>
      <c r="E2" s="33"/>
      <c r="F2" s="31"/>
      <c r="G2" s="28"/>
      <c r="H2" s="2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 customHeight="1">
      <c r="A3" s="151" t="s">
        <v>190</v>
      </c>
      <c r="B3" s="151" t="s">
        <v>191</v>
      </c>
      <c r="C3" s="152" t="s">
        <v>64</v>
      </c>
      <c r="D3" s="14">
        <v>1</v>
      </c>
      <c r="E3" s="25">
        <f aca="true" t="shared" si="0" ref="E3:E43">SUM(I3:V3)</f>
        <v>75</v>
      </c>
      <c r="F3" s="20">
        <f aca="true" t="shared" si="1" ref="F3:F13">SUM(E3+H3)</f>
        <v>75</v>
      </c>
      <c r="G3" s="29"/>
      <c r="H3" s="22"/>
      <c r="I3" s="9"/>
      <c r="J3" s="9"/>
      <c r="K3" s="9"/>
      <c r="L3" s="9"/>
      <c r="M3" s="10"/>
      <c r="N3" s="9"/>
      <c r="O3" s="9"/>
      <c r="P3" s="9">
        <v>15</v>
      </c>
      <c r="Q3" s="9">
        <v>8</v>
      </c>
      <c r="R3" s="9">
        <v>12</v>
      </c>
      <c r="S3" s="9"/>
      <c r="T3" s="9"/>
      <c r="U3" s="9">
        <v>25</v>
      </c>
      <c r="V3" s="9">
        <v>15</v>
      </c>
    </row>
    <row r="4" spans="1:22" ht="12.75" customHeight="1">
      <c r="A4" s="153" t="s">
        <v>192</v>
      </c>
      <c r="B4" s="154" t="s">
        <v>81</v>
      </c>
      <c r="C4" s="153" t="s">
        <v>0</v>
      </c>
      <c r="D4" s="14">
        <v>2</v>
      </c>
      <c r="E4" s="25">
        <f t="shared" si="0"/>
        <v>34</v>
      </c>
      <c r="F4" s="20">
        <f t="shared" si="1"/>
        <v>34</v>
      </c>
      <c r="G4" s="29"/>
      <c r="H4" s="22"/>
      <c r="I4" s="9"/>
      <c r="J4" s="9"/>
      <c r="K4" s="9"/>
      <c r="L4" s="9"/>
      <c r="M4" s="10"/>
      <c r="N4" s="9"/>
      <c r="O4" s="9"/>
      <c r="P4" s="9">
        <v>20</v>
      </c>
      <c r="Q4" s="9">
        <v>4</v>
      </c>
      <c r="R4" s="9">
        <v>6</v>
      </c>
      <c r="S4" s="9"/>
      <c r="T4" s="9"/>
      <c r="U4" s="9"/>
      <c r="V4" s="9">
        <v>4</v>
      </c>
    </row>
    <row r="5" spans="1:22" ht="12.75" customHeight="1">
      <c r="A5" s="152" t="s">
        <v>235</v>
      </c>
      <c r="B5" s="151" t="s">
        <v>236</v>
      </c>
      <c r="C5" s="152" t="s">
        <v>0</v>
      </c>
      <c r="D5" s="14">
        <v>3</v>
      </c>
      <c r="E5" s="25">
        <f t="shared" si="0"/>
        <v>30</v>
      </c>
      <c r="F5" s="20">
        <f t="shared" si="1"/>
        <v>30</v>
      </c>
      <c r="G5" s="29"/>
      <c r="H5" s="22"/>
      <c r="I5" s="9"/>
      <c r="J5" s="9">
        <v>10</v>
      </c>
      <c r="K5" s="9"/>
      <c r="L5" s="9"/>
      <c r="M5" s="10"/>
      <c r="N5" s="9"/>
      <c r="O5" s="9"/>
      <c r="P5" s="9"/>
      <c r="Q5" s="9"/>
      <c r="R5" s="9"/>
      <c r="S5" s="9"/>
      <c r="T5" s="9"/>
      <c r="U5" s="9">
        <v>20</v>
      </c>
      <c r="V5" s="9"/>
    </row>
    <row r="6" spans="1:22" ht="12.75" customHeight="1">
      <c r="A6" s="155" t="s">
        <v>345</v>
      </c>
      <c r="B6" s="156" t="s">
        <v>27</v>
      </c>
      <c r="C6" s="155" t="s">
        <v>346</v>
      </c>
      <c r="D6" s="14">
        <v>3</v>
      </c>
      <c r="E6" s="25">
        <f t="shared" si="0"/>
        <v>30</v>
      </c>
      <c r="F6" s="20">
        <f t="shared" si="1"/>
        <v>30</v>
      </c>
      <c r="G6" s="29"/>
      <c r="H6" s="22"/>
      <c r="I6" s="9"/>
      <c r="J6" s="9"/>
      <c r="K6" s="9"/>
      <c r="L6" s="9"/>
      <c r="M6" s="10"/>
      <c r="N6" s="9"/>
      <c r="O6" s="9"/>
      <c r="P6" s="9"/>
      <c r="Q6" s="9"/>
      <c r="R6" s="9">
        <v>4</v>
      </c>
      <c r="S6" s="9">
        <v>6</v>
      </c>
      <c r="T6" s="9"/>
      <c r="U6" s="9"/>
      <c r="V6" s="9">
        <v>20</v>
      </c>
    </row>
    <row r="7" spans="1:22" ht="12.75" customHeight="1">
      <c r="A7" s="152" t="s">
        <v>431</v>
      </c>
      <c r="B7" s="151" t="s">
        <v>432</v>
      </c>
      <c r="C7" s="152" t="s">
        <v>42</v>
      </c>
      <c r="D7" s="14">
        <v>5</v>
      </c>
      <c r="E7" s="25">
        <f t="shared" si="0"/>
        <v>20</v>
      </c>
      <c r="F7" s="20">
        <f t="shared" si="1"/>
        <v>20</v>
      </c>
      <c r="G7" s="29"/>
      <c r="H7" s="22"/>
      <c r="I7" s="9"/>
      <c r="J7" s="9"/>
      <c r="K7" s="9"/>
      <c r="L7" s="9"/>
      <c r="M7" s="10"/>
      <c r="N7" s="9"/>
      <c r="O7" s="9"/>
      <c r="P7" s="9"/>
      <c r="Q7" s="9">
        <v>2</v>
      </c>
      <c r="R7" s="9">
        <v>10</v>
      </c>
      <c r="S7" s="9">
        <v>8</v>
      </c>
      <c r="T7" s="9"/>
      <c r="U7" s="9"/>
      <c r="V7" s="9"/>
    </row>
    <row r="8" spans="1:22" ht="12.75" customHeight="1">
      <c r="A8" s="152" t="s">
        <v>467</v>
      </c>
      <c r="B8" s="151" t="s">
        <v>364</v>
      </c>
      <c r="C8" s="152" t="s">
        <v>268</v>
      </c>
      <c r="D8" s="14">
        <v>5</v>
      </c>
      <c r="E8" s="25">
        <f t="shared" si="0"/>
        <v>20</v>
      </c>
      <c r="F8" s="20">
        <f t="shared" si="1"/>
        <v>20</v>
      </c>
      <c r="G8" s="29"/>
      <c r="H8" s="22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>
        <v>10</v>
      </c>
      <c r="U8" s="9"/>
      <c r="V8" s="9">
        <v>10</v>
      </c>
    </row>
    <row r="9" spans="1:22" ht="12.75" customHeight="1">
      <c r="A9" s="152" t="s">
        <v>369</v>
      </c>
      <c r="B9" s="151" t="s">
        <v>370</v>
      </c>
      <c r="C9" s="152" t="s">
        <v>59</v>
      </c>
      <c r="D9" s="14">
        <v>7</v>
      </c>
      <c r="E9" s="25">
        <f t="shared" si="0"/>
        <v>17</v>
      </c>
      <c r="F9" s="20">
        <f t="shared" si="1"/>
        <v>17</v>
      </c>
      <c r="G9" s="29"/>
      <c r="H9" s="22"/>
      <c r="I9" s="9"/>
      <c r="J9" s="9"/>
      <c r="K9" s="9"/>
      <c r="L9" s="9"/>
      <c r="M9" s="10"/>
      <c r="N9" s="9">
        <v>2</v>
      </c>
      <c r="O9" s="9"/>
      <c r="P9" s="9"/>
      <c r="Q9" s="9"/>
      <c r="R9" s="9"/>
      <c r="S9" s="9"/>
      <c r="T9" s="9">
        <v>15</v>
      </c>
      <c r="U9" s="9"/>
      <c r="V9" s="9"/>
    </row>
    <row r="10" spans="1:22" ht="12.75" customHeight="1">
      <c r="A10" s="155" t="s">
        <v>30</v>
      </c>
      <c r="B10" s="156" t="s">
        <v>31</v>
      </c>
      <c r="C10" s="155" t="s">
        <v>4</v>
      </c>
      <c r="D10" s="14">
        <v>8</v>
      </c>
      <c r="E10" s="25">
        <f t="shared" si="0"/>
        <v>16</v>
      </c>
      <c r="F10" s="20">
        <f t="shared" si="1"/>
        <v>18</v>
      </c>
      <c r="G10" s="29"/>
      <c r="H10" s="22">
        <v>2</v>
      </c>
      <c r="I10" s="9"/>
      <c r="J10" s="9"/>
      <c r="K10" s="9"/>
      <c r="L10" s="9"/>
      <c r="M10" s="10"/>
      <c r="N10" s="9"/>
      <c r="O10" s="9"/>
      <c r="P10" s="9"/>
      <c r="Q10" s="9"/>
      <c r="R10" s="9"/>
      <c r="S10" s="9"/>
      <c r="T10" s="9">
        <v>8</v>
      </c>
      <c r="U10" s="9"/>
      <c r="V10" s="9">
        <v>8</v>
      </c>
    </row>
    <row r="11" spans="1:22" ht="12.75" customHeight="1">
      <c r="A11" s="152" t="s">
        <v>249</v>
      </c>
      <c r="B11" s="151" t="s">
        <v>18</v>
      </c>
      <c r="C11" s="152" t="s">
        <v>392</v>
      </c>
      <c r="D11" s="14">
        <v>9</v>
      </c>
      <c r="E11" s="25">
        <f t="shared" si="0"/>
        <v>15</v>
      </c>
      <c r="F11" s="20">
        <f t="shared" si="1"/>
        <v>15</v>
      </c>
      <c r="G11" s="29"/>
      <c r="H11" s="22"/>
      <c r="I11" s="9"/>
      <c r="J11" s="9"/>
      <c r="K11" s="9"/>
      <c r="L11" s="9"/>
      <c r="M11" s="10"/>
      <c r="N11" s="9"/>
      <c r="O11" s="9"/>
      <c r="P11" s="9"/>
      <c r="Q11" s="9"/>
      <c r="R11" s="9"/>
      <c r="S11" s="9"/>
      <c r="T11" s="9"/>
      <c r="U11" s="9">
        <v>15</v>
      </c>
      <c r="V11" s="9"/>
    </row>
    <row r="12" spans="1:22" ht="12.75" customHeight="1">
      <c r="A12" s="152" t="s">
        <v>238</v>
      </c>
      <c r="B12" s="151" t="s">
        <v>237</v>
      </c>
      <c r="C12" s="43" t="s">
        <v>1</v>
      </c>
      <c r="D12" s="14">
        <v>10</v>
      </c>
      <c r="E12" s="25">
        <f t="shared" si="0"/>
        <v>14</v>
      </c>
      <c r="F12" s="20">
        <f t="shared" si="1"/>
        <v>14</v>
      </c>
      <c r="G12" s="29"/>
      <c r="H12" s="22"/>
      <c r="I12" s="9"/>
      <c r="J12" s="9">
        <v>4</v>
      </c>
      <c r="K12" s="9">
        <v>4</v>
      </c>
      <c r="L12" s="9"/>
      <c r="M12" s="10">
        <v>6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ht="12.75" customHeight="1">
      <c r="A13" s="43" t="s">
        <v>419</v>
      </c>
      <c r="B13" s="43" t="s">
        <v>420</v>
      </c>
      <c r="C13" s="43" t="s">
        <v>392</v>
      </c>
      <c r="D13" s="14">
        <v>10</v>
      </c>
      <c r="E13" s="25">
        <f t="shared" si="0"/>
        <v>14</v>
      </c>
      <c r="F13" s="20">
        <f t="shared" si="1"/>
        <v>14</v>
      </c>
      <c r="G13" s="29"/>
      <c r="H13" s="22"/>
      <c r="I13" s="9"/>
      <c r="J13" s="9"/>
      <c r="K13" s="9"/>
      <c r="L13" s="9"/>
      <c r="M13" s="10"/>
      <c r="N13" s="9"/>
      <c r="O13" s="9"/>
      <c r="P13" s="9">
        <v>2</v>
      </c>
      <c r="Q13" s="9"/>
      <c r="R13" s="9">
        <v>2</v>
      </c>
      <c r="S13" s="9"/>
      <c r="T13" s="9"/>
      <c r="U13" s="9">
        <v>8</v>
      </c>
      <c r="V13" s="9">
        <v>2</v>
      </c>
    </row>
    <row r="14" spans="1:22" ht="12.75" customHeight="1">
      <c r="A14" s="158" t="s">
        <v>488</v>
      </c>
      <c r="B14" s="158" t="s">
        <v>489</v>
      </c>
      <c r="C14" s="158" t="s">
        <v>490</v>
      </c>
      <c r="D14" s="14">
        <v>12</v>
      </c>
      <c r="E14" s="25">
        <f t="shared" si="0"/>
        <v>12</v>
      </c>
      <c r="F14" s="20" t="s">
        <v>491</v>
      </c>
      <c r="G14" s="29"/>
      <c r="H14" s="22"/>
      <c r="I14" s="9"/>
      <c r="J14" s="9"/>
      <c r="K14" s="9"/>
      <c r="L14" s="9"/>
      <c r="M14" s="10"/>
      <c r="N14" s="9"/>
      <c r="O14" s="9"/>
      <c r="P14" s="9"/>
      <c r="Q14" s="9"/>
      <c r="R14" s="9"/>
      <c r="S14" s="9"/>
      <c r="T14" s="9"/>
      <c r="U14" s="9"/>
      <c r="V14" s="9">
        <v>12</v>
      </c>
    </row>
    <row r="15" spans="1:22" ht="12.75" customHeight="1">
      <c r="A15" s="43" t="s">
        <v>466</v>
      </c>
      <c r="B15" s="43" t="s">
        <v>313</v>
      </c>
      <c r="C15" s="43" t="s">
        <v>1</v>
      </c>
      <c r="D15" s="14">
        <v>12</v>
      </c>
      <c r="E15" s="25">
        <f t="shared" si="0"/>
        <v>12</v>
      </c>
      <c r="F15" s="20">
        <f aca="true" t="shared" si="2" ref="F15:F43">SUM(E15+H15)</f>
        <v>12</v>
      </c>
      <c r="G15" s="29"/>
      <c r="H15" s="22"/>
      <c r="I15" s="9"/>
      <c r="J15" s="9"/>
      <c r="K15" s="9"/>
      <c r="L15" s="9"/>
      <c r="M15" s="10"/>
      <c r="N15" s="9"/>
      <c r="O15" s="9"/>
      <c r="P15" s="9"/>
      <c r="Q15" s="9"/>
      <c r="R15" s="9"/>
      <c r="S15" s="9"/>
      <c r="T15" s="9">
        <v>12</v>
      </c>
      <c r="U15" s="9"/>
      <c r="V15" s="9"/>
    </row>
    <row r="16" spans="1:22" ht="12.75" customHeight="1">
      <c r="A16" s="43" t="s">
        <v>501</v>
      </c>
      <c r="B16" s="43" t="s">
        <v>502</v>
      </c>
      <c r="C16" s="43" t="s">
        <v>168</v>
      </c>
      <c r="D16" s="14">
        <v>12</v>
      </c>
      <c r="E16" s="25">
        <f t="shared" si="0"/>
        <v>12</v>
      </c>
      <c r="F16" s="20">
        <f t="shared" si="2"/>
        <v>12</v>
      </c>
      <c r="G16" s="29"/>
      <c r="H16" s="22"/>
      <c r="I16" s="9"/>
      <c r="J16" s="9"/>
      <c r="K16" s="9"/>
      <c r="L16" s="9"/>
      <c r="M16" s="10"/>
      <c r="N16" s="9"/>
      <c r="O16" s="9"/>
      <c r="P16" s="9"/>
      <c r="Q16" s="9"/>
      <c r="R16" s="9"/>
      <c r="S16" s="9"/>
      <c r="T16" s="9"/>
      <c r="U16" s="9">
        <v>12</v>
      </c>
      <c r="V16" s="9"/>
    </row>
    <row r="17" spans="1:22" ht="12.75" customHeight="1">
      <c r="A17" s="157" t="s">
        <v>105</v>
      </c>
      <c r="B17" s="157" t="s">
        <v>66</v>
      </c>
      <c r="C17" s="72" t="s">
        <v>496</v>
      </c>
      <c r="D17" s="14">
        <v>15</v>
      </c>
      <c r="E17" s="25">
        <f t="shared" si="0"/>
        <v>10</v>
      </c>
      <c r="F17" s="20">
        <f t="shared" si="2"/>
        <v>12</v>
      </c>
      <c r="G17" s="29"/>
      <c r="H17" s="22">
        <v>2</v>
      </c>
      <c r="I17" s="9">
        <v>4</v>
      </c>
      <c r="J17" s="9"/>
      <c r="K17" s="9"/>
      <c r="L17" s="9"/>
      <c r="M17" s="10"/>
      <c r="N17" s="9"/>
      <c r="O17" s="9">
        <v>2</v>
      </c>
      <c r="P17" s="9">
        <v>4</v>
      </c>
      <c r="Q17" s="9"/>
      <c r="R17" s="9"/>
      <c r="S17" s="9"/>
      <c r="T17" s="9"/>
      <c r="U17" s="9"/>
      <c r="V17" s="9"/>
    </row>
    <row r="18" spans="1:22" ht="12.75" customHeight="1">
      <c r="A18" s="157" t="s">
        <v>382</v>
      </c>
      <c r="B18" s="157" t="s">
        <v>383</v>
      </c>
      <c r="C18" s="72" t="s">
        <v>346</v>
      </c>
      <c r="D18" s="14">
        <v>15</v>
      </c>
      <c r="E18" s="25">
        <f t="shared" si="0"/>
        <v>10</v>
      </c>
      <c r="F18" s="20">
        <f t="shared" si="2"/>
        <v>10</v>
      </c>
      <c r="G18" s="29"/>
      <c r="H18" s="22"/>
      <c r="I18" s="9"/>
      <c r="J18" s="9"/>
      <c r="K18" s="9"/>
      <c r="L18" s="9"/>
      <c r="M18" s="10"/>
      <c r="N18" s="9"/>
      <c r="O18" s="9">
        <v>10</v>
      </c>
      <c r="P18" s="9"/>
      <c r="Q18" s="9"/>
      <c r="R18" s="9"/>
      <c r="S18" s="9"/>
      <c r="T18" s="9"/>
      <c r="U18" s="9"/>
      <c r="V18" s="9"/>
    </row>
    <row r="19" spans="1:22" ht="12.75" customHeight="1">
      <c r="A19" s="43" t="s">
        <v>252</v>
      </c>
      <c r="B19" s="43" t="s">
        <v>253</v>
      </c>
      <c r="C19" s="43" t="s">
        <v>184</v>
      </c>
      <c r="D19" s="14">
        <v>15</v>
      </c>
      <c r="E19" s="25">
        <f t="shared" si="0"/>
        <v>10</v>
      </c>
      <c r="F19" s="20">
        <f t="shared" si="2"/>
        <v>10</v>
      </c>
      <c r="G19" s="29"/>
      <c r="H19" s="22"/>
      <c r="I19" s="9"/>
      <c r="J19" s="9"/>
      <c r="K19" s="9"/>
      <c r="L19" s="9"/>
      <c r="M19" s="10"/>
      <c r="N19" s="9"/>
      <c r="O19" s="9"/>
      <c r="P19" s="9"/>
      <c r="Q19" s="9"/>
      <c r="R19" s="9"/>
      <c r="S19" s="9"/>
      <c r="T19" s="9"/>
      <c r="U19" s="9">
        <v>10</v>
      </c>
      <c r="V19" s="9"/>
    </row>
    <row r="20" spans="1:22" ht="12.75" customHeight="1">
      <c r="A20" s="157" t="s">
        <v>222</v>
      </c>
      <c r="B20" s="157" t="s">
        <v>50</v>
      </c>
      <c r="C20" s="72" t="s">
        <v>223</v>
      </c>
      <c r="D20" s="14">
        <v>18</v>
      </c>
      <c r="E20" s="25">
        <f t="shared" si="0"/>
        <v>8</v>
      </c>
      <c r="F20" s="20">
        <f t="shared" si="2"/>
        <v>8</v>
      </c>
      <c r="G20" s="29"/>
      <c r="H20" s="22"/>
      <c r="I20" s="9">
        <v>2</v>
      </c>
      <c r="J20" s="9"/>
      <c r="K20" s="9"/>
      <c r="L20" s="9"/>
      <c r="M20" s="10"/>
      <c r="N20" s="9"/>
      <c r="O20" s="9">
        <v>6</v>
      </c>
      <c r="P20" s="9"/>
      <c r="Q20" s="9"/>
      <c r="R20" s="9"/>
      <c r="S20" s="9"/>
      <c r="T20" s="9"/>
      <c r="U20" s="9"/>
      <c r="V20" s="9"/>
    </row>
    <row r="21" spans="1:22" ht="12.75" customHeight="1">
      <c r="A21" s="43" t="s">
        <v>126</v>
      </c>
      <c r="B21" s="43" t="s">
        <v>16</v>
      </c>
      <c r="C21" s="43" t="s">
        <v>64</v>
      </c>
      <c r="D21" s="14">
        <v>19</v>
      </c>
      <c r="E21" s="25">
        <f t="shared" si="0"/>
        <v>6</v>
      </c>
      <c r="F21" s="20">
        <f t="shared" si="2"/>
        <v>10</v>
      </c>
      <c r="G21" s="29"/>
      <c r="H21" s="22">
        <v>4</v>
      </c>
      <c r="I21" s="9"/>
      <c r="J21" s="9"/>
      <c r="K21" s="9"/>
      <c r="L21" s="9"/>
      <c r="M21" s="10"/>
      <c r="N21" s="9"/>
      <c r="O21" s="9"/>
      <c r="P21" s="9">
        <v>6</v>
      </c>
      <c r="Q21" s="9"/>
      <c r="R21" s="9"/>
      <c r="S21" s="9"/>
      <c r="T21" s="9"/>
      <c r="U21" s="9"/>
      <c r="V21" s="9"/>
    </row>
    <row r="22" spans="1:22" ht="12.75" customHeight="1">
      <c r="A22" s="43" t="s">
        <v>492</v>
      </c>
      <c r="B22" s="43" t="s">
        <v>68</v>
      </c>
      <c r="C22" s="43" t="s">
        <v>0</v>
      </c>
      <c r="D22" s="14">
        <v>19</v>
      </c>
      <c r="E22" s="25">
        <f t="shared" si="0"/>
        <v>6</v>
      </c>
      <c r="F22" s="20">
        <f t="shared" si="2"/>
        <v>6</v>
      </c>
      <c r="G22" s="29"/>
      <c r="H22" s="22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9"/>
      <c r="U22" s="9"/>
      <c r="V22" s="9">
        <v>6</v>
      </c>
    </row>
    <row r="23" spans="1:22" ht="12.75" customHeight="1">
      <c r="A23" s="43" t="s">
        <v>300</v>
      </c>
      <c r="B23" s="43" t="s">
        <v>301</v>
      </c>
      <c r="C23" s="43" t="s">
        <v>65</v>
      </c>
      <c r="D23" s="14">
        <v>19</v>
      </c>
      <c r="E23" s="25">
        <f t="shared" si="0"/>
        <v>6</v>
      </c>
      <c r="F23" s="20">
        <f t="shared" si="2"/>
        <v>6</v>
      </c>
      <c r="G23" s="29"/>
      <c r="H23" s="22"/>
      <c r="I23" s="9"/>
      <c r="J23" s="9"/>
      <c r="K23" s="9"/>
      <c r="L23" s="9"/>
      <c r="M23" s="10"/>
      <c r="N23" s="9"/>
      <c r="O23" s="9"/>
      <c r="P23" s="9"/>
      <c r="Q23" s="9"/>
      <c r="R23" s="9"/>
      <c r="S23" s="9"/>
      <c r="T23" s="9">
        <v>6</v>
      </c>
      <c r="U23" s="9"/>
      <c r="V23" s="9"/>
    </row>
    <row r="24" spans="1:22" ht="12.75" customHeight="1">
      <c r="A24" s="43" t="s">
        <v>221</v>
      </c>
      <c r="B24" s="43" t="s">
        <v>220</v>
      </c>
      <c r="C24" s="43" t="s">
        <v>85</v>
      </c>
      <c r="D24" s="14">
        <v>19</v>
      </c>
      <c r="E24" s="25">
        <f t="shared" si="0"/>
        <v>6</v>
      </c>
      <c r="F24" s="20">
        <f t="shared" si="2"/>
        <v>6</v>
      </c>
      <c r="G24" s="29"/>
      <c r="H24" s="22"/>
      <c r="I24" s="9">
        <v>6</v>
      </c>
      <c r="J24" s="9"/>
      <c r="K24" s="9"/>
      <c r="L24" s="9"/>
      <c r="M24" s="10"/>
      <c r="N24" s="9"/>
      <c r="O24" s="9"/>
      <c r="P24" s="9"/>
      <c r="Q24" s="9"/>
      <c r="R24" s="9"/>
      <c r="S24" s="9"/>
      <c r="T24" s="9"/>
      <c r="U24" s="9"/>
      <c r="V24" s="9"/>
    </row>
    <row r="25" spans="1:22" ht="12.75" customHeight="1">
      <c r="A25" s="157" t="s">
        <v>468</v>
      </c>
      <c r="B25" s="157" t="s">
        <v>18</v>
      </c>
      <c r="C25" s="72" t="s">
        <v>1</v>
      </c>
      <c r="D25" s="14">
        <v>23</v>
      </c>
      <c r="E25" s="25">
        <f t="shared" si="0"/>
        <v>4</v>
      </c>
      <c r="F25" s="20">
        <f t="shared" si="2"/>
        <v>4</v>
      </c>
      <c r="G25" s="29"/>
      <c r="H25" s="22"/>
      <c r="I25" s="9"/>
      <c r="J25" s="9"/>
      <c r="K25" s="9"/>
      <c r="L25" s="9"/>
      <c r="M25" s="10"/>
      <c r="N25" s="9"/>
      <c r="O25" s="9"/>
      <c r="P25" s="9"/>
      <c r="Q25" s="9"/>
      <c r="R25" s="9"/>
      <c r="S25" s="9"/>
      <c r="T25" s="9">
        <v>4</v>
      </c>
      <c r="U25" s="9"/>
      <c r="V25" s="9"/>
    </row>
    <row r="26" spans="1:22" ht="12.75" customHeight="1">
      <c r="A26" s="157" t="s">
        <v>469</v>
      </c>
      <c r="B26" s="157" t="s">
        <v>81</v>
      </c>
      <c r="C26" s="72" t="s">
        <v>453</v>
      </c>
      <c r="D26" s="14">
        <v>23</v>
      </c>
      <c r="E26" s="25">
        <f t="shared" si="0"/>
        <v>4</v>
      </c>
      <c r="F26" s="20">
        <f t="shared" si="2"/>
        <v>4</v>
      </c>
      <c r="G26" s="29"/>
      <c r="H26" s="22"/>
      <c r="I26" s="9"/>
      <c r="J26" s="9"/>
      <c r="K26" s="9"/>
      <c r="L26" s="9"/>
      <c r="M26" s="10"/>
      <c r="N26" s="9"/>
      <c r="O26" s="9"/>
      <c r="P26" s="9"/>
      <c r="Q26" s="9"/>
      <c r="R26" s="9"/>
      <c r="S26" s="9">
        <v>4</v>
      </c>
      <c r="T26" s="9"/>
      <c r="U26" s="9"/>
      <c r="V26" s="9"/>
    </row>
    <row r="27" spans="1:22" ht="12.75" customHeight="1">
      <c r="A27" s="43" t="s">
        <v>386</v>
      </c>
      <c r="B27" s="43" t="s">
        <v>67</v>
      </c>
      <c r="C27" s="43" t="s">
        <v>91</v>
      </c>
      <c r="D27" s="14">
        <v>23</v>
      </c>
      <c r="E27" s="25">
        <f t="shared" si="0"/>
        <v>4</v>
      </c>
      <c r="F27" s="20">
        <f t="shared" si="2"/>
        <v>4</v>
      </c>
      <c r="G27" s="29"/>
      <c r="H27" s="22"/>
      <c r="I27" s="9"/>
      <c r="J27" s="9"/>
      <c r="K27" s="9"/>
      <c r="L27" s="9"/>
      <c r="M27" s="10"/>
      <c r="N27" s="9"/>
      <c r="O27" s="9">
        <v>4</v>
      </c>
      <c r="P27" s="9"/>
      <c r="Q27" s="9"/>
      <c r="R27" s="9"/>
      <c r="S27" s="9"/>
      <c r="T27" s="9"/>
      <c r="U27" s="9"/>
      <c r="V27" s="9"/>
    </row>
    <row r="28" spans="1:22" ht="12.75" customHeight="1">
      <c r="A28" s="157" t="s">
        <v>470</v>
      </c>
      <c r="B28" s="157" t="s">
        <v>471</v>
      </c>
      <c r="C28" s="72" t="s">
        <v>63</v>
      </c>
      <c r="D28" s="14">
        <v>26</v>
      </c>
      <c r="E28" s="25">
        <f t="shared" si="0"/>
        <v>2</v>
      </c>
      <c r="F28" s="20">
        <f t="shared" si="2"/>
        <v>2</v>
      </c>
      <c r="G28" s="29"/>
      <c r="H28" s="22"/>
      <c r="I28" s="9"/>
      <c r="J28" s="9"/>
      <c r="K28" s="9"/>
      <c r="L28" s="9"/>
      <c r="M28" s="10"/>
      <c r="N28" s="9"/>
      <c r="O28" s="9"/>
      <c r="P28" s="9"/>
      <c r="Q28" s="9"/>
      <c r="R28" s="9"/>
      <c r="S28" s="9">
        <v>2</v>
      </c>
      <c r="T28" s="9"/>
      <c r="U28" s="9"/>
      <c r="V28" s="9"/>
    </row>
    <row r="29" spans="1:22" ht="12.75" customHeight="1">
      <c r="A29" s="43" t="s">
        <v>103</v>
      </c>
      <c r="B29" s="43" t="s">
        <v>104</v>
      </c>
      <c r="C29" s="43" t="s">
        <v>1</v>
      </c>
      <c r="D29" s="14"/>
      <c r="E29" s="25">
        <f t="shared" si="0"/>
        <v>0</v>
      </c>
      <c r="F29" s="20">
        <f t="shared" si="2"/>
        <v>32</v>
      </c>
      <c r="G29" s="29"/>
      <c r="H29" s="22">
        <v>32</v>
      </c>
      <c r="I29" s="9"/>
      <c r="J29" s="9"/>
      <c r="K29" s="9"/>
      <c r="L29" s="9"/>
      <c r="M29" s="10"/>
      <c r="N29" s="9"/>
      <c r="O29" s="9"/>
      <c r="P29" s="9"/>
      <c r="Q29" s="9"/>
      <c r="R29" s="9"/>
      <c r="S29" s="9"/>
      <c r="T29" s="9"/>
      <c r="U29" s="9"/>
      <c r="V29" s="9"/>
    </row>
    <row r="30" spans="1:22" ht="12.75" customHeight="1">
      <c r="A30" s="43" t="s">
        <v>123</v>
      </c>
      <c r="B30" s="43" t="s">
        <v>38</v>
      </c>
      <c r="C30" s="43" t="s">
        <v>32</v>
      </c>
      <c r="D30" s="14"/>
      <c r="E30" s="25">
        <f t="shared" si="0"/>
        <v>0</v>
      </c>
      <c r="F30" s="20">
        <f t="shared" si="2"/>
        <v>22</v>
      </c>
      <c r="G30" s="29"/>
      <c r="H30" s="22">
        <v>22</v>
      </c>
      <c r="I30" s="9"/>
      <c r="J30" s="9"/>
      <c r="K30" s="9"/>
      <c r="L30" s="9"/>
      <c r="M30" s="10"/>
      <c r="N30" s="9"/>
      <c r="O30" s="9"/>
      <c r="P30" s="9"/>
      <c r="Q30" s="9"/>
      <c r="R30" s="9"/>
      <c r="S30" s="9"/>
      <c r="T30" s="9"/>
      <c r="U30" s="9"/>
      <c r="V30" s="9"/>
    </row>
    <row r="31" spans="1:22" ht="12.75" customHeight="1">
      <c r="A31" s="43" t="s">
        <v>92</v>
      </c>
      <c r="B31" s="43" t="s">
        <v>67</v>
      </c>
      <c r="C31" s="43" t="s">
        <v>32</v>
      </c>
      <c r="D31" s="14"/>
      <c r="E31" s="25">
        <f t="shared" si="0"/>
        <v>0</v>
      </c>
      <c r="F31" s="20">
        <f t="shared" si="2"/>
        <v>16</v>
      </c>
      <c r="G31" s="29"/>
      <c r="H31" s="22">
        <v>16</v>
      </c>
      <c r="I31" s="9"/>
      <c r="J31" s="9"/>
      <c r="K31" s="9"/>
      <c r="L31" s="9"/>
      <c r="M31" s="10"/>
      <c r="N31" s="9"/>
      <c r="O31" s="9"/>
      <c r="P31" s="9"/>
      <c r="Q31" s="9"/>
      <c r="R31" s="9"/>
      <c r="S31" s="9"/>
      <c r="T31" s="9"/>
      <c r="U31" s="9"/>
      <c r="V31" s="9"/>
    </row>
    <row r="32" spans="1:22" ht="12.75" customHeight="1">
      <c r="A32" s="157" t="s">
        <v>62</v>
      </c>
      <c r="B32" s="157" t="s">
        <v>7</v>
      </c>
      <c r="C32" s="43" t="s">
        <v>228</v>
      </c>
      <c r="D32" s="14"/>
      <c r="E32" s="25">
        <f t="shared" si="0"/>
        <v>0</v>
      </c>
      <c r="F32" s="20">
        <f t="shared" si="2"/>
        <v>12</v>
      </c>
      <c r="G32" s="29"/>
      <c r="H32" s="22">
        <v>12</v>
      </c>
      <c r="I32" s="9"/>
      <c r="J32" s="9"/>
      <c r="K32" s="9"/>
      <c r="L32" s="9"/>
      <c r="M32" s="10"/>
      <c r="N32" s="9"/>
      <c r="O32" s="9"/>
      <c r="P32" s="9"/>
      <c r="Q32" s="9"/>
      <c r="R32" s="9"/>
      <c r="S32" s="9"/>
      <c r="T32" s="9"/>
      <c r="U32" s="9"/>
      <c r="V32" s="9"/>
    </row>
    <row r="33" spans="1:22" ht="12.75" customHeight="1">
      <c r="A33" s="43" t="s">
        <v>18</v>
      </c>
      <c r="B33" s="43" t="s">
        <v>98</v>
      </c>
      <c r="C33" s="43" t="s">
        <v>1</v>
      </c>
      <c r="D33" s="14"/>
      <c r="E33" s="25">
        <f t="shared" si="0"/>
        <v>0</v>
      </c>
      <c r="F33" s="20">
        <f t="shared" si="2"/>
        <v>12</v>
      </c>
      <c r="G33" s="29"/>
      <c r="H33" s="22">
        <v>12</v>
      </c>
      <c r="I33" s="9"/>
      <c r="J33" s="9"/>
      <c r="K33" s="9"/>
      <c r="L33" s="9"/>
      <c r="M33" s="10"/>
      <c r="N33" s="9"/>
      <c r="O33" s="9"/>
      <c r="P33" s="9"/>
      <c r="Q33" s="9"/>
      <c r="R33" s="9"/>
      <c r="S33" s="9"/>
      <c r="T33" s="9"/>
      <c r="U33" s="9"/>
      <c r="V33" s="9"/>
    </row>
    <row r="34" spans="1:22" ht="12.75" customHeight="1">
      <c r="A34" s="43" t="s">
        <v>99</v>
      </c>
      <c r="B34" s="43" t="s">
        <v>27</v>
      </c>
      <c r="C34" s="43" t="s">
        <v>100</v>
      </c>
      <c r="D34" s="14"/>
      <c r="E34" s="25">
        <f t="shared" si="0"/>
        <v>0</v>
      </c>
      <c r="F34" s="20">
        <f t="shared" si="2"/>
        <v>12</v>
      </c>
      <c r="G34" s="29"/>
      <c r="H34" s="22">
        <v>12</v>
      </c>
      <c r="I34" s="9"/>
      <c r="J34" s="9"/>
      <c r="K34" s="9"/>
      <c r="L34" s="9"/>
      <c r="M34" s="10"/>
      <c r="N34" s="9"/>
      <c r="O34" s="9"/>
      <c r="P34" s="9"/>
      <c r="Q34" s="9"/>
      <c r="R34" s="9"/>
      <c r="S34" s="9"/>
      <c r="T34" s="9"/>
      <c r="U34" s="9"/>
      <c r="V34" s="9"/>
    </row>
    <row r="35" spans="1:22" ht="12.75" customHeight="1">
      <c r="A35" s="157" t="s">
        <v>129</v>
      </c>
      <c r="B35" s="157" t="s">
        <v>81</v>
      </c>
      <c r="C35" s="43"/>
      <c r="D35" s="14"/>
      <c r="E35" s="25">
        <f t="shared" si="0"/>
        <v>0</v>
      </c>
      <c r="F35" s="20">
        <f t="shared" si="2"/>
        <v>10</v>
      </c>
      <c r="G35" s="29"/>
      <c r="H35" s="22">
        <v>10</v>
      </c>
      <c r="I35" s="9"/>
      <c r="J35" s="9"/>
      <c r="K35" s="9"/>
      <c r="L35" s="9"/>
      <c r="M35" s="10"/>
      <c r="N35" s="9"/>
      <c r="O35" s="9"/>
      <c r="P35" s="9"/>
      <c r="Q35" s="9"/>
      <c r="R35" s="9"/>
      <c r="S35" s="9"/>
      <c r="T35" s="9"/>
      <c r="U35" s="9"/>
      <c r="V35" s="9"/>
    </row>
    <row r="36" spans="1:22" ht="12.75" customHeight="1">
      <c r="A36" s="157" t="s">
        <v>47</v>
      </c>
      <c r="B36" s="157" t="s">
        <v>48</v>
      </c>
      <c r="C36" s="43" t="s">
        <v>65</v>
      </c>
      <c r="D36" s="14"/>
      <c r="E36" s="25">
        <f t="shared" si="0"/>
        <v>0</v>
      </c>
      <c r="F36" s="20">
        <f t="shared" si="2"/>
        <v>10</v>
      </c>
      <c r="G36" s="29"/>
      <c r="H36" s="22">
        <v>10</v>
      </c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</row>
    <row r="37" spans="1:22" ht="12.75" customHeight="1">
      <c r="A37" s="43" t="s">
        <v>109</v>
      </c>
      <c r="B37" s="43" t="s">
        <v>108</v>
      </c>
      <c r="C37" s="43" t="s">
        <v>1</v>
      </c>
      <c r="D37" s="14"/>
      <c r="E37" s="25">
        <f t="shared" si="0"/>
        <v>0</v>
      </c>
      <c r="F37" s="20">
        <f t="shared" si="2"/>
        <v>8</v>
      </c>
      <c r="G37" s="29"/>
      <c r="H37" s="22">
        <v>8</v>
      </c>
      <c r="I37" s="9"/>
      <c r="J37" s="9"/>
      <c r="K37" s="9"/>
      <c r="L37" s="9"/>
      <c r="M37" s="10"/>
      <c r="N37" s="9"/>
      <c r="O37" s="9"/>
      <c r="P37" s="9"/>
      <c r="Q37" s="9"/>
      <c r="R37" s="9"/>
      <c r="S37" s="9"/>
      <c r="T37" s="9"/>
      <c r="U37" s="9"/>
      <c r="V37" s="9"/>
    </row>
    <row r="38" spans="1:22" ht="12.75" customHeight="1">
      <c r="A38" s="43" t="s">
        <v>125</v>
      </c>
      <c r="B38" s="43" t="s">
        <v>124</v>
      </c>
      <c r="C38" s="43" t="s">
        <v>55</v>
      </c>
      <c r="D38" s="14"/>
      <c r="E38" s="25">
        <f t="shared" si="0"/>
        <v>0</v>
      </c>
      <c r="F38" s="20">
        <f t="shared" si="2"/>
        <v>6</v>
      </c>
      <c r="G38" s="29"/>
      <c r="H38" s="22">
        <v>6</v>
      </c>
      <c r="I38" s="9"/>
      <c r="J38" s="9"/>
      <c r="K38" s="9"/>
      <c r="L38" s="9"/>
      <c r="M38" s="10"/>
      <c r="N38" s="9"/>
      <c r="O38" s="9"/>
      <c r="P38" s="9"/>
      <c r="Q38" s="9"/>
      <c r="R38" s="9"/>
      <c r="S38" s="9"/>
      <c r="T38" s="9"/>
      <c r="U38" s="9"/>
      <c r="V38" s="9"/>
    </row>
    <row r="39" spans="1:22" ht="12.75" customHeight="1">
      <c r="A39" s="157" t="s">
        <v>132</v>
      </c>
      <c r="B39" s="157" t="s">
        <v>133</v>
      </c>
      <c r="C39" s="43" t="s">
        <v>268</v>
      </c>
      <c r="D39" s="14"/>
      <c r="E39" s="25">
        <f t="shared" si="0"/>
        <v>0</v>
      </c>
      <c r="F39" s="20">
        <f t="shared" si="2"/>
        <v>4</v>
      </c>
      <c r="G39" s="29"/>
      <c r="H39" s="22">
        <v>4</v>
      </c>
      <c r="I39" s="9"/>
      <c r="J39" s="9"/>
      <c r="K39" s="9"/>
      <c r="L39" s="9"/>
      <c r="M39" s="10"/>
      <c r="N39" s="9"/>
      <c r="O39" s="9"/>
      <c r="P39" s="9"/>
      <c r="Q39" s="9"/>
      <c r="R39" s="9"/>
      <c r="S39" s="9"/>
      <c r="T39" s="9"/>
      <c r="U39" s="9"/>
      <c r="V39" s="9"/>
    </row>
    <row r="40" spans="1:22" ht="12.75" customHeight="1">
      <c r="A40" s="133" t="s">
        <v>113</v>
      </c>
      <c r="B40" s="133" t="s">
        <v>114</v>
      </c>
      <c r="C40" s="133" t="s">
        <v>1</v>
      </c>
      <c r="D40" s="14"/>
      <c r="E40" s="25">
        <f t="shared" si="0"/>
        <v>0</v>
      </c>
      <c r="F40" s="20">
        <f t="shared" si="2"/>
        <v>4</v>
      </c>
      <c r="G40" s="29"/>
      <c r="H40" s="22">
        <v>4</v>
      </c>
      <c r="I40" s="9"/>
      <c r="J40" s="9"/>
      <c r="K40" s="9"/>
      <c r="L40" s="9"/>
      <c r="M40" s="10"/>
      <c r="N40" s="9"/>
      <c r="O40" s="9"/>
      <c r="P40" s="9"/>
      <c r="Q40" s="9"/>
      <c r="R40" s="9"/>
      <c r="S40" s="9"/>
      <c r="T40" s="9"/>
      <c r="U40" s="9"/>
      <c r="V40" s="9"/>
    </row>
    <row r="41" spans="1:22" ht="12.75" customHeight="1">
      <c r="A41" s="43" t="s">
        <v>79</v>
      </c>
      <c r="B41" s="43" t="s">
        <v>70</v>
      </c>
      <c r="C41" s="43" t="s">
        <v>69</v>
      </c>
      <c r="D41" s="14"/>
      <c r="E41" s="25">
        <f t="shared" si="0"/>
        <v>0</v>
      </c>
      <c r="F41" s="20">
        <f t="shared" si="2"/>
        <v>4</v>
      </c>
      <c r="G41" s="29"/>
      <c r="H41" s="22">
        <v>4</v>
      </c>
      <c r="I41" s="9"/>
      <c r="J41" s="9"/>
      <c r="K41" s="9"/>
      <c r="L41" s="9"/>
      <c r="M41" s="10"/>
      <c r="N41" s="9"/>
      <c r="O41" s="9"/>
      <c r="P41" s="9"/>
      <c r="Q41" s="9"/>
      <c r="R41" s="9"/>
      <c r="S41" s="9"/>
      <c r="T41" s="9"/>
      <c r="U41" s="9"/>
      <c r="V41" s="9"/>
    </row>
    <row r="42" spans="1:22" ht="12.75" customHeight="1">
      <c r="A42" s="157" t="s">
        <v>53</v>
      </c>
      <c r="B42" s="157" t="s">
        <v>110</v>
      </c>
      <c r="C42" s="43" t="s">
        <v>100</v>
      </c>
      <c r="D42" s="14"/>
      <c r="E42" s="25">
        <f t="shared" si="0"/>
        <v>0</v>
      </c>
      <c r="F42" s="20">
        <f t="shared" si="2"/>
        <v>2</v>
      </c>
      <c r="G42" s="29"/>
      <c r="H42" s="22">
        <v>2</v>
      </c>
      <c r="I42" s="9"/>
      <c r="J42" s="9"/>
      <c r="K42" s="9"/>
      <c r="L42" s="9"/>
      <c r="M42" s="10"/>
      <c r="N42" s="9"/>
      <c r="O42" s="9"/>
      <c r="P42" s="9"/>
      <c r="Q42" s="9"/>
      <c r="R42" s="9"/>
      <c r="S42" s="9"/>
      <c r="T42" s="9"/>
      <c r="U42" s="9"/>
      <c r="V42" s="9"/>
    </row>
    <row r="43" spans="1:22" ht="12.75" customHeight="1">
      <c r="A43" s="43" t="s">
        <v>80</v>
      </c>
      <c r="B43" s="43" t="s">
        <v>71</v>
      </c>
      <c r="C43" s="43" t="s">
        <v>188</v>
      </c>
      <c r="D43" s="14"/>
      <c r="E43" s="25">
        <f t="shared" si="0"/>
        <v>0</v>
      </c>
      <c r="F43" s="20">
        <f t="shared" si="2"/>
        <v>2</v>
      </c>
      <c r="G43" s="29"/>
      <c r="H43" s="22">
        <v>2</v>
      </c>
      <c r="I43" s="9"/>
      <c r="J43" s="9"/>
      <c r="K43" s="9"/>
      <c r="L43" s="9"/>
      <c r="M43" s="10"/>
      <c r="N43" s="9"/>
      <c r="O43" s="9"/>
      <c r="P43" s="9"/>
      <c r="Q43" s="9"/>
      <c r="R43" s="9"/>
      <c r="S43" s="9"/>
      <c r="T43" s="9"/>
      <c r="U43" s="9"/>
      <c r="V43" s="9"/>
    </row>
    <row r="44" spans="1:3" ht="12">
      <c r="A44" s="5"/>
      <c r="B44" s="5"/>
      <c r="C44" s="5"/>
    </row>
    <row r="45" spans="1:3" ht="12">
      <c r="A45" s="8"/>
      <c r="B45" s="8"/>
      <c r="C45" s="8"/>
    </row>
    <row r="46" spans="1:3" ht="12">
      <c r="A46" s="47" t="s">
        <v>77</v>
      </c>
      <c r="B46" s="47"/>
      <c r="C46" s="47"/>
    </row>
    <row r="47" spans="1:3" ht="12">
      <c r="A47" s="48" t="s">
        <v>78</v>
      </c>
      <c r="B47" s="48"/>
      <c r="C47" s="48"/>
    </row>
    <row r="48" spans="1:3" ht="12">
      <c r="A48" s="56" t="s">
        <v>136</v>
      </c>
      <c r="B48" s="56"/>
      <c r="C48" s="56"/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14.7109375" style="6" customWidth="1"/>
    <col min="3" max="3" width="29.421875" style="6" customWidth="1"/>
    <col min="4" max="4" width="4.7109375" style="17" customWidth="1"/>
    <col min="5" max="5" width="4.7109375" style="35" customWidth="1"/>
    <col min="6" max="10" width="3.28125" style="26" customWidth="1"/>
    <col min="11" max="24" width="4.7109375" style="1" customWidth="1"/>
    <col min="25" max="16384" width="9.00390625" style="6" customWidth="1"/>
  </cols>
  <sheetData>
    <row r="1" spans="1:24" s="1" customFormat="1" ht="156.75" customHeight="1">
      <c r="A1" s="78" t="s">
        <v>135</v>
      </c>
      <c r="B1" s="79" t="s">
        <v>266</v>
      </c>
      <c r="C1" s="80" t="s">
        <v>5</v>
      </c>
      <c r="D1" s="82" t="s">
        <v>3</v>
      </c>
      <c r="E1" s="83" t="s">
        <v>134</v>
      </c>
      <c r="F1" s="168" t="s">
        <v>138</v>
      </c>
      <c r="G1" s="168"/>
      <c r="H1" s="168"/>
      <c r="I1" s="168"/>
      <c r="J1" s="168"/>
      <c r="K1" s="84" t="s">
        <v>172</v>
      </c>
      <c r="L1" s="84" t="s">
        <v>173</v>
      </c>
      <c r="M1" s="84" t="s">
        <v>174</v>
      </c>
      <c r="N1" s="84" t="s">
        <v>175</v>
      </c>
      <c r="O1" s="84" t="s">
        <v>322</v>
      </c>
      <c r="P1" s="84" t="s">
        <v>176</v>
      </c>
      <c r="Q1" s="84" t="s">
        <v>177</v>
      </c>
      <c r="R1" s="84" t="s">
        <v>178</v>
      </c>
      <c r="S1" s="84" t="s">
        <v>426</v>
      </c>
      <c r="T1" s="84" t="s">
        <v>179</v>
      </c>
      <c r="U1" s="84" t="s">
        <v>180</v>
      </c>
      <c r="V1" s="84" t="s">
        <v>181</v>
      </c>
      <c r="W1" s="84" t="s">
        <v>450</v>
      </c>
      <c r="X1" s="84" t="s">
        <v>182</v>
      </c>
    </row>
    <row r="2" spans="1:24" s="1" customFormat="1" ht="11.25">
      <c r="A2" s="2"/>
      <c r="B2" s="3"/>
      <c r="C2" s="3"/>
      <c r="D2" s="7"/>
      <c r="E2" s="33"/>
      <c r="F2" s="24"/>
      <c r="G2" s="24"/>
      <c r="H2" s="24"/>
      <c r="I2" s="24"/>
      <c r="J2" s="2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3.5" customHeight="1">
      <c r="A3" s="75" t="s">
        <v>423</v>
      </c>
      <c r="B3" s="66" t="s">
        <v>422</v>
      </c>
      <c r="C3" s="66" t="s">
        <v>213</v>
      </c>
      <c r="D3" s="89">
        <v>1</v>
      </c>
      <c r="E3" s="58">
        <f aca="true" t="shared" si="0" ref="E3:E39">SUM(K3:X3)</f>
        <v>85</v>
      </c>
      <c r="F3" s="50">
        <v>2</v>
      </c>
      <c r="G3" s="50">
        <v>1</v>
      </c>
      <c r="H3" s="50">
        <v>2</v>
      </c>
      <c r="I3" s="50"/>
      <c r="J3" s="50"/>
      <c r="K3" s="9"/>
      <c r="L3" s="9"/>
      <c r="M3" s="9"/>
      <c r="N3" s="9"/>
      <c r="O3" s="9"/>
      <c r="P3" s="9"/>
      <c r="Q3" s="9"/>
      <c r="R3" s="9">
        <v>10</v>
      </c>
      <c r="S3" s="9">
        <v>15</v>
      </c>
      <c r="T3" s="9">
        <v>20</v>
      </c>
      <c r="U3" s="9"/>
      <c r="V3" s="9"/>
      <c r="W3" s="9">
        <v>20</v>
      </c>
      <c r="X3" s="9">
        <v>20</v>
      </c>
    </row>
    <row r="4" spans="1:24" ht="13.5" customHeight="1">
      <c r="A4" s="75" t="s">
        <v>334</v>
      </c>
      <c r="B4" s="66" t="s">
        <v>335</v>
      </c>
      <c r="C4" s="72" t="s">
        <v>285</v>
      </c>
      <c r="D4" s="89">
        <v>2</v>
      </c>
      <c r="E4" s="58">
        <f t="shared" si="0"/>
        <v>66</v>
      </c>
      <c r="F4" s="50">
        <v>2</v>
      </c>
      <c r="G4" s="50">
        <v>3</v>
      </c>
      <c r="H4" s="50">
        <v>3</v>
      </c>
      <c r="I4" s="50">
        <v>3</v>
      </c>
      <c r="J4" s="50">
        <v>2</v>
      </c>
      <c r="K4" s="9"/>
      <c r="L4" s="9"/>
      <c r="M4" s="9"/>
      <c r="N4" s="9"/>
      <c r="O4" s="9">
        <v>15</v>
      </c>
      <c r="P4" s="9"/>
      <c r="Q4" s="9">
        <v>12</v>
      </c>
      <c r="R4" s="9">
        <v>12</v>
      </c>
      <c r="S4" s="9"/>
      <c r="T4" s="9"/>
      <c r="U4" s="9">
        <v>12</v>
      </c>
      <c r="V4" s="9">
        <v>15</v>
      </c>
      <c r="W4" s="9"/>
      <c r="X4" s="9"/>
    </row>
    <row r="5" spans="1:24" ht="13.5" customHeight="1">
      <c r="A5" s="72" t="s">
        <v>214</v>
      </c>
      <c r="B5" s="72" t="s">
        <v>215</v>
      </c>
      <c r="C5" s="72" t="s">
        <v>195</v>
      </c>
      <c r="D5" s="57">
        <v>3</v>
      </c>
      <c r="E5" s="58">
        <f t="shared" si="0"/>
        <v>54</v>
      </c>
      <c r="F5" s="50">
        <v>3</v>
      </c>
      <c r="G5" s="50"/>
      <c r="H5" s="50"/>
      <c r="I5" s="50"/>
      <c r="J5" s="50"/>
      <c r="K5" s="9">
        <v>10</v>
      </c>
      <c r="L5" s="9"/>
      <c r="M5" s="9"/>
      <c r="N5" s="9"/>
      <c r="O5" s="10"/>
      <c r="P5" s="9"/>
      <c r="Q5" s="9">
        <v>10</v>
      </c>
      <c r="R5" s="9"/>
      <c r="S5" s="9">
        <v>10</v>
      </c>
      <c r="T5" s="9">
        <v>12</v>
      </c>
      <c r="U5" s="9"/>
      <c r="V5" s="9"/>
      <c r="W5" s="9">
        <v>12</v>
      </c>
      <c r="X5" s="9"/>
    </row>
    <row r="6" spans="1:24" ht="13.5" customHeight="1">
      <c r="A6" s="75" t="s">
        <v>241</v>
      </c>
      <c r="B6" s="66" t="s">
        <v>242</v>
      </c>
      <c r="C6" s="72" t="s">
        <v>213</v>
      </c>
      <c r="D6" s="57">
        <v>4</v>
      </c>
      <c r="E6" s="58">
        <f t="shared" si="0"/>
        <v>43</v>
      </c>
      <c r="F6" s="50">
        <v>1</v>
      </c>
      <c r="G6" s="50"/>
      <c r="H6" s="50"/>
      <c r="I6" s="50"/>
      <c r="J6" s="50"/>
      <c r="K6" s="9"/>
      <c r="L6" s="9">
        <v>10</v>
      </c>
      <c r="M6" s="9"/>
      <c r="N6" s="9"/>
      <c r="O6" s="10"/>
      <c r="P6" s="9">
        <v>8</v>
      </c>
      <c r="Q6" s="9"/>
      <c r="R6" s="9"/>
      <c r="S6" s="9"/>
      <c r="T6" s="9"/>
      <c r="U6" s="9"/>
      <c r="V6" s="9"/>
      <c r="W6" s="9">
        <v>25</v>
      </c>
      <c r="X6" s="9"/>
    </row>
    <row r="7" spans="1:24" ht="13.5" customHeight="1">
      <c r="A7" s="75" t="s">
        <v>503</v>
      </c>
      <c r="B7" s="66" t="s">
        <v>434</v>
      </c>
      <c r="C7" s="72" t="s">
        <v>349</v>
      </c>
      <c r="D7" s="57">
        <v>5</v>
      </c>
      <c r="E7" s="58">
        <f t="shared" si="0"/>
        <v>38</v>
      </c>
      <c r="F7" s="50"/>
      <c r="G7" s="50"/>
      <c r="H7" s="50"/>
      <c r="I7" s="50"/>
      <c r="J7" s="50"/>
      <c r="K7" s="9"/>
      <c r="L7" s="9"/>
      <c r="M7" s="9"/>
      <c r="N7" s="9"/>
      <c r="O7" s="10"/>
      <c r="P7" s="9"/>
      <c r="Q7" s="9"/>
      <c r="R7" s="9"/>
      <c r="S7" s="9">
        <v>8</v>
      </c>
      <c r="T7" s="9">
        <v>10</v>
      </c>
      <c r="U7" s="9"/>
      <c r="V7" s="9"/>
      <c r="W7" s="9">
        <v>8</v>
      </c>
      <c r="X7" s="9">
        <v>12</v>
      </c>
    </row>
    <row r="8" spans="1:24" ht="13.5" customHeight="1">
      <c r="A8" s="72" t="s">
        <v>211</v>
      </c>
      <c r="B8" s="72" t="s">
        <v>212</v>
      </c>
      <c r="C8" s="72" t="s">
        <v>213</v>
      </c>
      <c r="D8" s="57">
        <v>6</v>
      </c>
      <c r="E8" s="58">
        <f t="shared" si="0"/>
        <v>37</v>
      </c>
      <c r="F8" s="50">
        <v>3</v>
      </c>
      <c r="G8" s="50"/>
      <c r="H8" s="50"/>
      <c r="I8" s="50"/>
      <c r="J8" s="50"/>
      <c r="K8" s="9">
        <v>12</v>
      </c>
      <c r="L8" s="9"/>
      <c r="M8" s="9"/>
      <c r="N8" s="9"/>
      <c r="O8" s="10"/>
      <c r="P8" s="9"/>
      <c r="Q8" s="9"/>
      <c r="R8" s="9"/>
      <c r="S8" s="9"/>
      <c r="T8" s="9"/>
      <c r="U8" s="9"/>
      <c r="V8" s="9"/>
      <c r="W8" s="9">
        <v>10</v>
      </c>
      <c r="X8" s="9">
        <v>15</v>
      </c>
    </row>
    <row r="9" spans="1:24" ht="13.5" customHeight="1">
      <c r="A9" s="149" t="s">
        <v>357</v>
      </c>
      <c r="B9" s="149" t="s">
        <v>358</v>
      </c>
      <c r="C9" s="149" t="s">
        <v>288</v>
      </c>
      <c r="D9" s="57">
        <v>7</v>
      </c>
      <c r="E9" s="58">
        <f t="shared" si="0"/>
        <v>32</v>
      </c>
      <c r="F9" s="50">
        <v>3</v>
      </c>
      <c r="G9" s="50">
        <v>1</v>
      </c>
      <c r="H9" s="50"/>
      <c r="I9" s="50"/>
      <c r="J9" s="50"/>
      <c r="K9" s="9"/>
      <c r="L9" s="9"/>
      <c r="M9" s="9"/>
      <c r="N9" s="9"/>
      <c r="O9" s="10"/>
      <c r="P9" s="9">
        <v>12</v>
      </c>
      <c r="Q9" s="9"/>
      <c r="R9" s="9"/>
      <c r="S9" s="9"/>
      <c r="T9" s="9"/>
      <c r="U9" s="9"/>
      <c r="V9" s="9">
        <v>20</v>
      </c>
      <c r="W9" s="9"/>
      <c r="X9" s="9"/>
    </row>
    <row r="10" spans="1:24" ht="13.5" customHeight="1">
      <c r="A10" s="72" t="s">
        <v>390</v>
      </c>
      <c r="B10" s="72" t="s">
        <v>391</v>
      </c>
      <c r="C10" s="72" t="s">
        <v>392</v>
      </c>
      <c r="D10" s="89">
        <v>8</v>
      </c>
      <c r="E10" s="58">
        <f t="shared" si="0"/>
        <v>30</v>
      </c>
      <c r="F10" s="50">
        <v>2</v>
      </c>
      <c r="G10" s="50">
        <v>3</v>
      </c>
      <c r="H10" s="50"/>
      <c r="I10" s="50"/>
      <c r="J10" s="50"/>
      <c r="K10" s="9"/>
      <c r="L10" s="9"/>
      <c r="M10" s="9"/>
      <c r="N10" s="9"/>
      <c r="O10" s="9"/>
      <c r="P10" s="9"/>
      <c r="Q10" s="9">
        <v>15</v>
      </c>
      <c r="R10" s="9"/>
      <c r="S10" s="9"/>
      <c r="T10" s="9"/>
      <c r="U10" s="9"/>
      <c r="V10" s="9"/>
      <c r="W10" s="9">
        <v>15</v>
      </c>
      <c r="X10" s="9"/>
    </row>
    <row r="11" spans="1:24" ht="13.5" customHeight="1">
      <c r="A11" s="75" t="s">
        <v>289</v>
      </c>
      <c r="B11" s="66" t="s">
        <v>290</v>
      </c>
      <c r="C11" s="72" t="s">
        <v>291</v>
      </c>
      <c r="D11" s="57">
        <v>9</v>
      </c>
      <c r="E11" s="58">
        <f t="shared" si="0"/>
        <v>25</v>
      </c>
      <c r="F11" s="50">
        <v>2</v>
      </c>
      <c r="G11" s="50"/>
      <c r="H11" s="50"/>
      <c r="I11" s="50"/>
      <c r="J11" s="50"/>
      <c r="K11" s="9"/>
      <c r="L11" s="9"/>
      <c r="M11" s="9">
        <v>4</v>
      </c>
      <c r="N11" s="9">
        <v>15</v>
      </c>
      <c r="O11" s="10"/>
      <c r="P11" s="9">
        <v>6</v>
      </c>
      <c r="Q11" s="9"/>
      <c r="R11" s="9"/>
      <c r="S11" s="9"/>
      <c r="T11" s="9"/>
      <c r="U11" s="9"/>
      <c r="V11" s="9"/>
      <c r="W11" s="9"/>
      <c r="X11" s="9"/>
    </row>
    <row r="12" spans="1:24" ht="13.5" customHeight="1">
      <c r="A12" s="75" t="s">
        <v>328</v>
      </c>
      <c r="B12" s="66" t="s">
        <v>329</v>
      </c>
      <c r="C12" s="66" t="s">
        <v>210</v>
      </c>
      <c r="D12" s="89">
        <v>10</v>
      </c>
      <c r="E12" s="58">
        <f t="shared" si="0"/>
        <v>21</v>
      </c>
      <c r="F12" s="50">
        <v>2</v>
      </c>
      <c r="G12" s="50"/>
      <c r="H12" s="50"/>
      <c r="I12" s="50"/>
      <c r="J12" s="50"/>
      <c r="K12" s="9"/>
      <c r="L12" s="9"/>
      <c r="M12" s="9"/>
      <c r="N12" s="9">
        <v>6</v>
      </c>
      <c r="O12" s="9"/>
      <c r="P12" s="9"/>
      <c r="Q12" s="9"/>
      <c r="R12" s="9"/>
      <c r="S12" s="9"/>
      <c r="T12" s="9"/>
      <c r="U12" s="9">
        <v>15</v>
      </c>
      <c r="V12" s="9"/>
      <c r="W12" s="9"/>
      <c r="X12" s="9"/>
    </row>
    <row r="13" spans="1:24" ht="13.5" customHeight="1">
      <c r="A13" s="75" t="s">
        <v>410</v>
      </c>
      <c r="B13" s="66" t="s">
        <v>421</v>
      </c>
      <c r="C13" s="66" t="s">
        <v>55</v>
      </c>
      <c r="D13" s="89">
        <v>11</v>
      </c>
      <c r="E13" s="58">
        <f t="shared" si="0"/>
        <v>20</v>
      </c>
      <c r="F13" s="50">
        <v>1</v>
      </c>
      <c r="G13" s="50"/>
      <c r="H13" s="50"/>
      <c r="I13" s="50"/>
      <c r="J13" s="50"/>
      <c r="K13" s="9"/>
      <c r="L13" s="9"/>
      <c r="M13" s="9"/>
      <c r="N13" s="9"/>
      <c r="O13" s="9"/>
      <c r="P13" s="9"/>
      <c r="Q13" s="9"/>
      <c r="R13" s="9">
        <v>20</v>
      </c>
      <c r="S13" s="9"/>
      <c r="T13" s="9"/>
      <c r="U13" s="9"/>
      <c r="V13" s="9"/>
      <c r="W13" s="9"/>
      <c r="X13" s="9"/>
    </row>
    <row r="14" spans="1:24" ht="13.5" customHeight="1">
      <c r="A14" s="159" t="s">
        <v>475</v>
      </c>
      <c r="B14" s="160" t="s">
        <v>476</v>
      </c>
      <c r="C14" s="160" t="s">
        <v>63</v>
      </c>
      <c r="D14" s="89">
        <v>11</v>
      </c>
      <c r="E14" s="58">
        <f t="shared" si="0"/>
        <v>20</v>
      </c>
      <c r="F14" s="50">
        <v>1</v>
      </c>
      <c r="G14" s="50"/>
      <c r="H14" s="50"/>
      <c r="I14" s="50"/>
      <c r="J14" s="50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v>20</v>
      </c>
      <c r="V14" s="9"/>
      <c r="W14" s="9"/>
      <c r="X14" s="9"/>
    </row>
    <row r="15" spans="1:24" ht="13.5" customHeight="1">
      <c r="A15" s="75" t="s">
        <v>243</v>
      </c>
      <c r="B15" s="66" t="s">
        <v>244</v>
      </c>
      <c r="C15" s="66" t="s">
        <v>1</v>
      </c>
      <c r="D15" s="89">
        <v>11</v>
      </c>
      <c r="E15" s="58">
        <f t="shared" si="0"/>
        <v>20</v>
      </c>
      <c r="F15" s="50">
        <v>3</v>
      </c>
      <c r="G15" s="50"/>
      <c r="H15" s="50"/>
      <c r="I15" s="50"/>
      <c r="J15" s="50"/>
      <c r="K15" s="9"/>
      <c r="L15" s="9">
        <v>6</v>
      </c>
      <c r="M15" s="9"/>
      <c r="N15" s="9"/>
      <c r="O15" s="9">
        <v>12</v>
      </c>
      <c r="P15" s="9"/>
      <c r="Q15" s="9"/>
      <c r="R15" s="9"/>
      <c r="S15" s="9"/>
      <c r="T15" s="9"/>
      <c r="U15" s="9">
        <v>2</v>
      </c>
      <c r="V15" s="9"/>
      <c r="W15" s="9"/>
      <c r="X15" s="9"/>
    </row>
    <row r="16" spans="1:24" ht="13.5" customHeight="1">
      <c r="A16" s="75" t="s">
        <v>440</v>
      </c>
      <c r="B16" s="66" t="s">
        <v>441</v>
      </c>
      <c r="C16" s="72" t="s">
        <v>55</v>
      </c>
      <c r="D16" s="57">
        <v>14</v>
      </c>
      <c r="E16" s="58">
        <f t="shared" si="0"/>
        <v>15</v>
      </c>
      <c r="F16" s="50">
        <v>2</v>
      </c>
      <c r="G16" s="50"/>
      <c r="H16" s="50"/>
      <c r="I16" s="50"/>
      <c r="J16" s="50"/>
      <c r="K16" s="9"/>
      <c r="L16" s="9"/>
      <c r="M16" s="9"/>
      <c r="N16" s="9"/>
      <c r="O16" s="10"/>
      <c r="P16" s="9"/>
      <c r="Q16" s="9"/>
      <c r="R16" s="9"/>
      <c r="S16" s="9"/>
      <c r="T16" s="9">
        <v>15</v>
      </c>
      <c r="U16" s="9"/>
      <c r="V16" s="9"/>
      <c r="W16" s="9"/>
      <c r="X16" s="9"/>
    </row>
    <row r="17" spans="1:24" ht="13.5" customHeight="1">
      <c r="A17" s="72" t="s">
        <v>22</v>
      </c>
      <c r="B17" s="72" t="s">
        <v>216</v>
      </c>
      <c r="C17" s="72" t="s">
        <v>1</v>
      </c>
      <c r="D17" s="57">
        <v>15</v>
      </c>
      <c r="E17" s="58">
        <f t="shared" si="0"/>
        <v>14</v>
      </c>
      <c r="F17" s="50"/>
      <c r="G17" s="50"/>
      <c r="H17" s="50"/>
      <c r="I17" s="50"/>
      <c r="J17" s="50"/>
      <c r="K17" s="9">
        <v>8</v>
      </c>
      <c r="L17" s="9"/>
      <c r="M17" s="9"/>
      <c r="N17" s="9"/>
      <c r="O17" s="10"/>
      <c r="P17" s="9"/>
      <c r="Q17" s="9"/>
      <c r="R17" s="9"/>
      <c r="S17" s="9">
        <v>6</v>
      </c>
      <c r="T17" s="9"/>
      <c r="U17" s="9"/>
      <c r="V17" s="9"/>
      <c r="W17" s="9"/>
      <c r="X17" s="9"/>
    </row>
    <row r="18" spans="1:24" ht="13.5" customHeight="1">
      <c r="A18" s="75" t="s">
        <v>433</v>
      </c>
      <c r="B18" s="66" t="s">
        <v>333</v>
      </c>
      <c r="C18" s="66" t="s">
        <v>213</v>
      </c>
      <c r="D18" s="89">
        <v>16</v>
      </c>
      <c r="E18" s="58">
        <f t="shared" si="0"/>
        <v>12</v>
      </c>
      <c r="F18" s="50">
        <v>3</v>
      </c>
      <c r="G18" s="50"/>
      <c r="H18" s="50"/>
      <c r="I18" s="50"/>
      <c r="J18" s="50"/>
      <c r="K18" s="9"/>
      <c r="L18" s="9"/>
      <c r="M18" s="9"/>
      <c r="N18" s="9"/>
      <c r="O18" s="9"/>
      <c r="P18" s="9"/>
      <c r="Q18" s="9"/>
      <c r="R18" s="9"/>
      <c r="S18" s="9">
        <v>12</v>
      </c>
      <c r="T18" s="9"/>
      <c r="U18" s="9"/>
      <c r="V18" s="9"/>
      <c r="W18" s="9"/>
      <c r="X18" s="9"/>
    </row>
    <row r="19" spans="1:24" ht="13.5" customHeight="1">
      <c r="A19" s="75" t="s">
        <v>330</v>
      </c>
      <c r="B19" s="66" t="s">
        <v>331</v>
      </c>
      <c r="C19" s="66" t="s">
        <v>285</v>
      </c>
      <c r="D19" s="89">
        <v>16</v>
      </c>
      <c r="E19" s="58">
        <f t="shared" si="0"/>
        <v>12</v>
      </c>
      <c r="F19" s="50"/>
      <c r="G19" s="50"/>
      <c r="H19" s="50"/>
      <c r="I19" s="50"/>
      <c r="J19" s="50"/>
      <c r="K19" s="9"/>
      <c r="L19" s="9"/>
      <c r="M19" s="9"/>
      <c r="N19" s="9">
        <v>4</v>
      </c>
      <c r="O19" s="9"/>
      <c r="P19" s="9"/>
      <c r="Q19" s="9"/>
      <c r="R19" s="9"/>
      <c r="S19" s="9"/>
      <c r="T19" s="9"/>
      <c r="U19" s="9">
        <v>8</v>
      </c>
      <c r="V19" s="9"/>
      <c r="W19" s="9"/>
      <c r="X19" s="9"/>
    </row>
    <row r="20" spans="1:24" ht="13.5" customHeight="1">
      <c r="A20" s="75" t="s">
        <v>481</v>
      </c>
      <c r="B20" s="66" t="s">
        <v>482</v>
      </c>
      <c r="C20" s="72" t="s">
        <v>285</v>
      </c>
      <c r="D20" s="57">
        <v>16</v>
      </c>
      <c r="E20" s="58">
        <f t="shared" si="0"/>
        <v>12</v>
      </c>
      <c r="F20" s="50">
        <v>3</v>
      </c>
      <c r="G20" s="50"/>
      <c r="H20" s="50"/>
      <c r="I20" s="50"/>
      <c r="J20" s="50"/>
      <c r="K20" s="9"/>
      <c r="L20" s="9"/>
      <c r="M20" s="9"/>
      <c r="N20" s="9"/>
      <c r="O20" s="10"/>
      <c r="P20" s="9"/>
      <c r="Q20" s="9"/>
      <c r="R20" s="9"/>
      <c r="S20" s="9"/>
      <c r="T20" s="9"/>
      <c r="U20" s="9"/>
      <c r="V20" s="9">
        <v>12</v>
      </c>
      <c r="W20" s="9"/>
      <c r="X20" s="9"/>
    </row>
    <row r="21" spans="1:24" ht="13.5" customHeight="1">
      <c r="A21" s="159" t="s">
        <v>477</v>
      </c>
      <c r="B21" s="160" t="s">
        <v>478</v>
      </c>
      <c r="C21" s="142" t="s">
        <v>261</v>
      </c>
      <c r="D21" s="57">
        <v>19</v>
      </c>
      <c r="E21" s="58">
        <f t="shared" si="0"/>
        <v>10</v>
      </c>
      <c r="F21" s="50"/>
      <c r="G21" s="50"/>
      <c r="H21" s="50"/>
      <c r="I21" s="50"/>
      <c r="J21" s="50"/>
      <c r="K21" s="9"/>
      <c r="L21" s="9"/>
      <c r="M21" s="9"/>
      <c r="N21" s="9"/>
      <c r="O21" s="10"/>
      <c r="P21" s="9"/>
      <c r="Q21" s="9"/>
      <c r="R21" s="9"/>
      <c r="S21" s="9"/>
      <c r="T21" s="9"/>
      <c r="U21" s="9">
        <v>10</v>
      </c>
      <c r="V21" s="9"/>
      <c r="W21" s="9"/>
      <c r="X21" s="9"/>
    </row>
    <row r="22" spans="1:24" ht="13.5" customHeight="1">
      <c r="A22" s="102" t="s">
        <v>286</v>
      </c>
      <c r="B22" s="102" t="s">
        <v>287</v>
      </c>
      <c r="C22" s="102" t="s">
        <v>288</v>
      </c>
      <c r="D22" s="57">
        <v>19</v>
      </c>
      <c r="E22" s="58">
        <f t="shared" si="0"/>
        <v>10</v>
      </c>
      <c r="F22" s="50"/>
      <c r="G22" s="50"/>
      <c r="H22" s="50"/>
      <c r="I22" s="50"/>
      <c r="J22" s="50"/>
      <c r="K22" s="9"/>
      <c r="L22" s="9"/>
      <c r="M22" s="9">
        <v>10</v>
      </c>
      <c r="N22" s="9"/>
      <c r="O22" s="10"/>
      <c r="P22" s="9"/>
      <c r="Q22" s="9"/>
      <c r="R22" s="9"/>
      <c r="S22" s="9"/>
      <c r="T22" s="9"/>
      <c r="U22" s="9"/>
      <c r="V22" s="9"/>
      <c r="W22" s="9"/>
      <c r="X22" s="9"/>
    </row>
    <row r="23" spans="1:24" ht="13.5" customHeight="1">
      <c r="A23" s="75" t="s">
        <v>336</v>
      </c>
      <c r="B23" s="66" t="s">
        <v>337</v>
      </c>
      <c r="C23" s="66" t="s">
        <v>1</v>
      </c>
      <c r="D23" s="89">
        <v>19</v>
      </c>
      <c r="E23" s="58">
        <f t="shared" si="0"/>
        <v>10</v>
      </c>
      <c r="F23" s="50"/>
      <c r="G23" s="50"/>
      <c r="H23" s="50"/>
      <c r="I23" s="50"/>
      <c r="J23" s="50"/>
      <c r="K23" s="9"/>
      <c r="L23" s="9"/>
      <c r="M23" s="9"/>
      <c r="N23" s="9"/>
      <c r="O23" s="9">
        <v>10</v>
      </c>
      <c r="P23" s="9"/>
      <c r="Q23" s="9"/>
      <c r="R23" s="9"/>
      <c r="S23" s="9"/>
      <c r="T23" s="9"/>
      <c r="U23" s="9"/>
      <c r="V23" s="9"/>
      <c r="W23" s="9"/>
      <c r="X23" s="9"/>
    </row>
    <row r="24" spans="1:24" ht="13.5" customHeight="1">
      <c r="A24" s="75" t="s">
        <v>324</v>
      </c>
      <c r="B24" s="66" t="s">
        <v>325</v>
      </c>
      <c r="C24" s="66" t="s">
        <v>285</v>
      </c>
      <c r="D24" s="89">
        <v>19</v>
      </c>
      <c r="E24" s="58">
        <f t="shared" si="0"/>
        <v>10</v>
      </c>
      <c r="F24" s="50"/>
      <c r="G24" s="50"/>
      <c r="H24" s="50"/>
      <c r="I24" s="50"/>
      <c r="J24" s="50"/>
      <c r="K24" s="9"/>
      <c r="L24" s="9"/>
      <c r="M24" s="9"/>
      <c r="N24" s="9">
        <v>10</v>
      </c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3.5" customHeight="1">
      <c r="A25" s="75" t="s">
        <v>361</v>
      </c>
      <c r="B25" s="66" t="s">
        <v>362</v>
      </c>
      <c r="C25" s="66" t="s">
        <v>184</v>
      </c>
      <c r="D25" s="89">
        <v>19</v>
      </c>
      <c r="E25" s="58">
        <f t="shared" si="0"/>
        <v>10</v>
      </c>
      <c r="F25" s="50"/>
      <c r="G25" s="50"/>
      <c r="H25" s="50"/>
      <c r="I25" s="50"/>
      <c r="J25" s="50"/>
      <c r="K25" s="9"/>
      <c r="L25" s="9"/>
      <c r="M25" s="9"/>
      <c r="N25" s="9"/>
      <c r="O25" s="9"/>
      <c r="P25" s="9">
        <v>2</v>
      </c>
      <c r="Q25" s="9"/>
      <c r="R25" s="9">
        <v>8</v>
      </c>
      <c r="S25" s="9"/>
      <c r="T25" s="9"/>
      <c r="U25" s="9"/>
      <c r="V25" s="9"/>
      <c r="W25" s="9"/>
      <c r="X25" s="9"/>
    </row>
    <row r="26" spans="1:24" ht="13.5" customHeight="1">
      <c r="A26" s="72" t="s">
        <v>282</v>
      </c>
      <c r="B26" s="72" t="s">
        <v>483</v>
      </c>
      <c r="C26" s="72" t="s">
        <v>1</v>
      </c>
      <c r="D26" s="57">
        <v>19</v>
      </c>
      <c r="E26" s="58">
        <f t="shared" si="0"/>
        <v>10</v>
      </c>
      <c r="F26" s="50"/>
      <c r="G26" s="50"/>
      <c r="H26" s="50"/>
      <c r="I26" s="50"/>
      <c r="J26" s="50"/>
      <c r="K26" s="9"/>
      <c r="L26" s="9"/>
      <c r="M26" s="9"/>
      <c r="N26" s="9"/>
      <c r="O26" s="10"/>
      <c r="P26" s="9"/>
      <c r="Q26" s="9"/>
      <c r="R26" s="9"/>
      <c r="S26" s="9"/>
      <c r="T26" s="9"/>
      <c r="U26" s="9"/>
      <c r="V26" s="9">
        <v>10</v>
      </c>
      <c r="W26" s="9"/>
      <c r="X26" s="9"/>
    </row>
    <row r="27" spans="1:24" ht="13.5" customHeight="1">
      <c r="A27" s="75" t="s">
        <v>53</v>
      </c>
      <c r="B27" s="66" t="s">
        <v>442</v>
      </c>
      <c r="C27" s="66" t="s">
        <v>69</v>
      </c>
      <c r="D27" s="89">
        <v>25</v>
      </c>
      <c r="E27" s="58">
        <f t="shared" si="0"/>
        <v>8</v>
      </c>
      <c r="F27" s="50"/>
      <c r="G27" s="50"/>
      <c r="H27" s="50"/>
      <c r="I27" s="50"/>
      <c r="J27" s="50"/>
      <c r="K27" s="9"/>
      <c r="L27" s="9"/>
      <c r="M27" s="9"/>
      <c r="N27" s="9"/>
      <c r="O27" s="9"/>
      <c r="P27" s="9"/>
      <c r="Q27" s="9"/>
      <c r="R27" s="9"/>
      <c r="S27" s="9"/>
      <c r="T27" s="9">
        <v>8</v>
      </c>
      <c r="U27" s="9"/>
      <c r="V27" s="9"/>
      <c r="W27" s="9"/>
      <c r="X27" s="9"/>
    </row>
    <row r="28" spans="1:24" ht="13.5" customHeight="1">
      <c r="A28" s="161" t="s">
        <v>338</v>
      </c>
      <c r="B28" s="150" t="s">
        <v>339</v>
      </c>
      <c r="C28" s="150" t="s">
        <v>4</v>
      </c>
      <c r="D28" s="89">
        <v>25</v>
      </c>
      <c r="E28" s="58">
        <f t="shared" si="0"/>
        <v>8</v>
      </c>
      <c r="F28" s="50"/>
      <c r="G28" s="50"/>
      <c r="H28" s="50"/>
      <c r="I28" s="50"/>
      <c r="J28" s="50"/>
      <c r="K28" s="9"/>
      <c r="L28" s="9"/>
      <c r="M28" s="9"/>
      <c r="N28" s="9"/>
      <c r="O28" s="9">
        <v>8</v>
      </c>
      <c r="P28" s="9"/>
      <c r="Q28" s="9"/>
      <c r="R28" s="9"/>
      <c r="S28" s="9"/>
      <c r="T28" s="9"/>
      <c r="U28" s="9"/>
      <c r="V28" s="9"/>
      <c r="W28" s="9"/>
      <c r="X28" s="9"/>
    </row>
    <row r="29" spans="1:24" ht="13.5" customHeight="1">
      <c r="A29" s="75" t="s">
        <v>326</v>
      </c>
      <c r="B29" s="66" t="s">
        <v>327</v>
      </c>
      <c r="C29" s="66" t="s">
        <v>285</v>
      </c>
      <c r="D29" s="89">
        <v>25</v>
      </c>
      <c r="E29" s="58">
        <f t="shared" si="0"/>
        <v>8</v>
      </c>
      <c r="F29" s="50"/>
      <c r="G29" s="50"/>
      <c r="H29" s="50"/>
      <c r="I29" s="50"/>
      <c r="J29" s="50"/>
      <c r="K29" s="9"/>
      <c r="L29" s="9"/>
      <c r="M29" s="9"/>
      <c r="N29" s="9">
        <v>8</v>
      </c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3.5" customHeight="1">
      <c r="A30" s="75" t="s">
        <v>479</v>
      </c>
      <c r="B30" s="66" t="s">
        <v>480</v>
      </c>
      <c r="C30" s="66" t="s">
        <v>1</v>
      </c>
      <c r="D30" s="89">
        <v>28</v>
      </c>
      <c r="E30" s="58">
        <f t="shared" si="0"/>
        <v>6</v>
      </c>
      <c r="F30" s="50"/>
      <c r="G30" s="50"/>
      <c r="H30" s="50"/>
      <c r="I30" s="50"/>
      <c r="J30" s="50"/>
      <c r="K30" s="9"/>
      <c r="L30" s="9"/>
      <c r="M30" s="9"/>
      <c r="N30" s="9"/>
      <c r="O30" s="9"/>
      <c r="P30" s="9"/>
      <c r="Q30" s="9"/>
      <c r="R30" s="9"/>
      <c r="S30" s="9"/>
      <c r="T30" s="9"/>
      <c r="U30" s="9">
        <v>6</v>
      </c>
      <c r="V30" s="9"/>
      <c r="W30" s="9"/>
      <c r="X30" s="9"/>
    </row>
    <row r="31" spans="1:24" ht="13.5" customHeight="1">
      <c r="A31" s="75" t="s">
        <v>443</v>
      </c>
      <c r="B31" s="66" t="s">
        <v>434</v>
      </c>
      <c r="C31" s="66" t="s">
        <v>69</v>
      </c>
      <c r="D31" s="89">
        <v>28</v>
      </c>
      <c r="E31" s="58">
        <f t="shared" si="0"/>
        <v>6</v>
      </c>
      <c r="F31" s="50"/>
      <c r="G31" s="50"/>
      <c r="H31" s="50"/>
      <c r="I31" s="50"/>
      <c r="J31" s="50"/>
      <c r="K31" s="9"/>
      <c r="L31" s="9"/>
      <c r="M31" s="9"/>
      <c r="N31" s="9"/>
      <c r="O31" s="9"/>
      <c r="P31" s="9"/>
      <c r="Q31" s="9"/>
      <c r="R31" s="9"/>
      <c r="S31" s="9"/>
      <c r="T31" s="9">
        <v>6</v>
      </c>
      <c r="U31" s="9"/>
      <c r="V31" s="9"/>
      <c r="W31" s="9"/>
      <c r="X31" s="9"/>
    </row>
    <row r="32" spans="1:24" ht="13.5" customHeight="1">
      <c r="A32" s="75" t="s">
        <v>340</v>
      </c>
      <c r="B32" s="66" t="s">
        <v>341</v>
      </c>
      <c r="C32" s="66" t="s">
        <v>1</v>
      </c>
      <c r="D32" s="89">
        <v>28</v>
      </c>
      <c r="E32" s="58">
        <f t="shared" si="0"/>
        <v>6</v>
      </c>
      <c r="F32" s="50"/>
      <c r="G32" s="50"/>
      <c r="H32" s="50"/>
      <c r="I32" s="50"/>
      <c r="J32" s="50"/>
      <c r="K32" s="9"/>
      <c r="L32" s="9"/>
      <c r="M32" s="9"/>
      <c r="N32" s="9"/>
      <c r="O32" s="9">
        <v>6</v>
      </c>
      <c r="P32" s="9"/>
      <c r="Q32" s="9"/>
      <c r="R32" s="9"/>
      <c r="S32" s="9"/>
      <c r="T32" s="9"/>
      <c r="U32" s="9"/>
      <c r="V32" s="9"/>
      <c r="W32" s="9"/>
      <c r="X32" s="9"/>
    </row>
    <row r="33" spans="1:24" ht="13.5" customHeight="1">
      <c r="A33" s="159" t="s">
        <v>464</v>
      </c>
      <c r="B33" s="160" t="s">
        <v>480</v>
      </c>
      <c r="C33" s="160" t="s">
        <v>1</v>
      </c>
      <c r="D33" s="89">
        <v>31</v>
      </c>
      <c r="E33" s="58">
        <f t="shared" si="0"/>
        <v>4</v>
      </c>
      <c r="F33" s="50"/>
      <c r="G33" s="50"/>
      <c r="H33" s="50"/>
      <c r="I33" s="50"/>
      <c r="J33" s="50"/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v>4</v>
      </c>
      <c r="V33" s="9"/>
      <c r="W33" s="9"/>
      <c r="X33" s="9"/>
    </row>
    <row r="34" spans="1:24" ht="13.5" customHeight="1">
      <c r="A34" s="75" t="s">
        <v>444</v>
      </c>
      <c r="B34" s="66" t="s">
        <v>445</v>
      </c>
      <c r="C34" s="66" t="s">
        <v>69</v>
      </c>
      <c r="D34" s="89">
        <v>31</v>
      </c>
      <c r="E34" s="58">
        <f t="shared" si="0"/>
        <v>4</v>
      </c>
      <c r="F34" s="50"/>
      <c r="G34" s="50"/>
      <c r="H34" s="50"/>
      <c r="I34" s="50"/>
      <c r="J34" s="50"/>
      <c r="K34" s="9"/>
      <c r="L34" s="9"/>
      <c r="M34" s="9"/>
      <c r="N34" s="9"/>
      <c r="O34" s="9"/>
      <c r="P34" s="9"/>
      <c r="Q34" s="9"/>
      <c r="R34" s="9"/>
      <c r="S34" s="9"/>
      <c r="T34" s="9">
        <v>4</v>
      </c>
      <c r="U34" s="9"/>
      <c r="V34" s="9"/>
      <c r="W34" s="9"/>
      <c r="X34" s="9"/>
    </row>
    <row r="35" spans="1:24" ht="13.5" customHeight="1">
      <c r="A35" s="75" t="s">
        <v>359</v>
      </c>
      <c r="B35" s="66" t="s">
        <v>360</v>
      </c>
      <c r="C35" s="66" t="s">
        <v>318</v>
      </c>
      <c r="D35" s="89">
        <v>31</v>
      </c>
      <c r="E35" s="58">
        <f t="shared" si="0"/>
        <v>4</v>
      </c>
      <c r="F35" s="50"/>
      <c r="G35" s="50"/>
      <c r="H35" s="50"/>
      <c r="I35" s="50"/>
      <c r="J35" s="50"/>
      <c r="K35" s="9"/>
      <c r="L35" s="9"/>
      <c r="M35" s="9"/>
      <c r="N35" s="9"/>
      <c r="O35" s="9"/>
      <c r="P35" s="9">
        <v>4</v>
      </c>
      <c r="Q35" s="9"/>
      <c r="R35" s="9"/>
      <c r="S35" s="9"/>
      <c r="T35" s="9"/>
      <c r="U35" s="9"/>
      <c r="V35" s="9"/>
      <c r="W35" s="9"/>
      <c r="X35" s="9"/>
    </row>
    <row r="36" spans="1:24" ht="13.5" customHeight="1">
      <c r="A36" s="75" t="s">
        <v>245</v>
      </c>
      <c r="B36" s="66" t="s">
        <v>246</v>
      </c>
      <c r="C36" s="66" t="s">
        <v>1</v>
      </c>
      <c r="D36" s="77">
        <v>31</v>
      </c>
      <c r="E36" s="58">
        <f t="shared" si="0"/>
        <v>4</v>
      </c>
      <c r="F36" s="50"/>
      <c r="G36" s="50"/>
      <c r="H36" s="50"/>
      <c r="I36" s="50"/>
      <c r="J36" s="50"/>
      <c r="K36" s="9"/>
      <c r="L36" s="9">
        <v>4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3.5" customHeight="1">
      <c r="A37" s="75" t="s">
        <v>446</v>
      </c>
      <c r="B37" s="66" t="s">
        <v>447</v>
      </c>
      <c r="C37" s="66" t="s">
        <v>69</v>
      </c>
      <c r="D37" s="89">
        <v>35</v>
      </c>
      <c r="E37" s="58">
        <f t="shared" si="0"/>
        <v>2</v>
      </c>
      <c r="F37" s="50"/>
      <c r="G37" s="50"/>
      <c r="H37" s="50"/>
      <c r="I37" s="50"/>
      <c r="J37" s="50"/>
      <c r="K37" s="9"/>
      <c r="L37" s="9"/>
      <c r="M37" s="9"/>
      <c r="N37" s="9"/>
      <c r="O37" s="9"/>
      <c r="P37" s="9"/>
      <c r="Q37" s="9"/>
      <c r="R37" s="9"/>
      <c r="S37" s="9"/>
      <c r="T37" s="9">
        <v>2</v>
      </c>
      <c r="U37" s="9"/>
      <c r="V37" s="9"/>
      <c r="W37" s="9"/>
      <c r="X37" s="9"/>
    </row>
    <row r="38" spans="1:24" ht="13.5" customHeight="1">
      <c r="A38" s="75" t="s">
        <v>332</v>
      </c>
      <c r="B38" s="66" t="s">
        <v>333</v>
      </c>
      <c r="C38" s="66" t="s">
        <v>210</v>
      </c>
      <c r="D38" s="89">
        <v>35</v>
      </c>
      <c r="E38" s="58">
        <f t="shared" si="0"/>
        <v>2</v>
      </c>
      <c r="F38" s="50"/>
      <c r="G38" s="50"/>
      <c r="H38" s="50"/>
      <c r="I38" s="50"/>
      <c r="J38" s="50"/>
      <c r="K38" s="9"/>
      <c r="L38" s="9"/>
      <c r="M38" s="9"/>
      <c r="N38" s="9">
        <v>2</v>
      </c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3.5" customHeight="1">
      <c r="A39" s="75" t="s">
        <v>293</v>
      </c>
      <c r="B39" s="66" t="s">
        <v>292</v>
      </c>
      <c r="C39" s="72" t="s">
        <v>1</v>
      </c>
      <c r="D39" s="57">
        <v>35</v>
      </c>
      <c r="E39" s="58">
        <f t="shared" si="0"/>
        <v>2</v>
      </c>
      <c r="F39" s="50"/>
      <c r="G39" s="50"/>
      <c r="H39" s="50"/>
      <c r="I39" s="50"/>
      <c r="J39" s="50"/>
      <c r="K39" s="9"/>
      <c r="L39" s="9"/>
      <c r="M39" s="9">
        <v>2</v>
      </c>
      <c r="N39" s="9"/>
      <c r="O39" s="10"/>
      <c r="P39" s="9"/>
      <c r="Q39" s="9"/>
      <c r="R39" s="9"/>
      <c r="S39" s="9"/>
      <c r="T39" s="9"/>
      <c r="U39" s="9"/>
      <c r="V39" s="9"/>
      <c r="W39" s="9"/>
      <c r="X39" s="9"/>
    </row>
    <row r="40" spans="1:24" ht="15">
      <c r="A40" s="73"/>
      <c r="B40" s="74"/>
      <c r="C40" s="74"/>
      <c r="F40" s="1"/>
      <c r="G40" s="1"/>
      <c r="H40" s="1"/>
      <c r="I40" s="1"/>
      <c r="J40" s="1"/>
      <c r="T40" s="6"/>
      <c r="U40" s="6"/>
      <c r="V40" s="6"/>
      <c r="W40" s="6"/>
      <c r="X40" s="6"/>
    </row>
    <row r="41" spans="1:24" ht="15">
      <c r="A41" s="73"/>
      <c r="B41" s="74"/>
      <c r="C41" s="74"/>
      <c r="F41" s="1"/>
      <c r="G41" s="1"/>
      <c r="H41" s="1"/>
      <c r="I41" s="1"/>
      <c r="J41" s="1"/>
      <c r="T41" s="6"/>
      <c r="U41" s="6"/>
      <c r="V41" s="6"/>
      <c r="W41" s="6"/>
      <c r="X41" s="6"/>
    </row>
    <row r="42" spans="1:24" ht="12">
      <c r="A42" s="36" t="s">
        <v>257</v>
      </c>
      <c r="B42" s="36"/>
      <c r="C42" s="36"/>
      <c r="F42" s="1"/>
      <c r="G42" s="1"/>
      <c r="H42" s="1"/>
      <c r="I42" s="1"/>
      <c r="J42" s="1"/>
      <c r="T42" s="6"/>
      <c r="U42" s="6"/>
      <c r="V42" s="6"/>
      <c r="W42" s="6"/>
      <c r="X42" s="6"/>
    </row>
    <row r="43" spans="1:24" ht="12">
      <c r="A43" s="47" t="s">
        <v>77</v>
      </c>
      <c r="B43" s="47"/>
      <c r="C43" s="47"/>
      <c r="F43" s="1"/>
      <c r="G43" s="1"/>
      <c r="H43" s="1"/>
      <c r="I43" s="1"/>
      <c r="J43" s="1"/>
      <c r="T43" s="6"/>
      <c r="U43" s="6"/>
      <c r="V43" s="6"/>
      <c r="W43" s="6"/>
      <c r="X43" s="6"/>
    </row>
    <row r="44" spans="1:24" ht="12">
      <c r="A44" s="48" t="s">
        <v>78</v>
      </c>
      <c r="B44" s="48"/>
      <c r="C44" s="48"/>
      <c r="F44" s="1"/>
      <c r="G44" s="1"/>
      <c r="H44" s="1"/>
      <c r="I44" s="1"/>
      <c r="J44" s="1"/>
      <c r="T44" s="6"/>
      <c r="U44" s="6"/>
      <c r="V44" s="6"/>
      <c r="W44" s="6"/>
      <c r="X44" s="6"/>
    </row>
    <row r="45" spans="1:24" ht="12">
      <c r="A45" s="56" t="s">
        <v>136</v>
      </c>
      <c r="B45" s="56"/>
      <c r="C45" s="56"/>
      <c r="F45" s="1"/>
      <c r="G45" s="1"/>
      <c r="H45" s="1"/>
      <c r="I45" s="1"/>
      <c r="J45" s="1"/>
      <c r="T45" s="6"/>
      <c r="U45" s="6"/>
      <c r="V45" s="6"/>
      <c r="W45" s="6"/>
      <c r="X45" s="6"/>
    </row>
    <row r="46" spans="6:24" ht="12">
      <c r="F46" s="1"/>
      <c r="G46" s="1"/>
      <c r="H46" s="1"/>
      <c r="I46" s="1"/>
      <c r="J46" s="1"/>
      <c r="T46" s="6"/>
      <c r="U46" s="6"/>
      <c r="V46" s="6"/>
      <c r="W46" s="6"/>
      <c r="X46" s="6"/>
    </row>
  </sheetData>
  <sheetProtection sheet="1"/>
  <mergeCells count="1">
    <mergeCell ref="F1:J1"/>
  </mergeCells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15.7109375" style="6" customWidth="1"/>
    <col min="3" max="3" width="31.00390625" style="6" customWidth="1"/>
    <col min="4" max="4" width="4.7109375" style="17" customWidth="1"/>
    <col min="5" max="5" width="4.7109375" style="35" customWidth="1"/>
    <col min="6" max="6" width="4.7109375" style="32" customWidth="1"/>
    <col min="7" max="7" width="4.7109375" style="30" customWidth="1"/>
    <col min="8" max="20" width="4.7109375" style="1" customWidth="1"/>
    <col min="21" max="16384" width="9.00390625" style="6" customWidth="1"/>
  </cols>
  <sheetData>
    <row r="1" spans="1:20" s="1" customFormat="1" ht="142.5" customHeight="1">
      <c r="A1" s="78" t="s">
        <v>135</v>
      </c>
      <c r="B1" s="79" t="s">
        <v>267</v>
      </c>
      <c r="C1" s="80" t="s">
        <v>5</v>
      </c>
      <c r="D1" s="82" t="s">
        <v>3</v>
      </c>
      <c r="E1" s="83" t="s">
        <v>134</v>
      </c>
      <c r="F1" s="85" t="s">
        <v>2</v>
      </c>
      <c r="G1" s="86" t="s">
        <v>24</v>
      </c>
      <c r="H1" s="84" t="s">
        <v>172</v>
      </c>
      <c r="I1" s="84" t="s">
        <v>173</v>
      </c>
      <c r="J1" s="84" t="s">
        <v>174</v>
      </c>
      <c r="K1" s="84" t="s">
        <v>175</v>
      </c>
      <c r="L1" s="84" t="s">
        <v>322</v>
      </c>
      <c r="M1" s="84" t="s">
        <v>176</v>
      </c>
      <c r="N1" s="84" t="s">
        <v>177</v>
      </c>
      <c r="O1" s="84" t="s">
        <v>178</v>
      </c>
      <c r="P1" s="84" t="s">
        <v>426</v>
      </c>
      <c r="Q1" s="84" t="s">
        <v>179</v>
      </c>
      <c r="R1" s="84" t="s">
        <v>180</v>
      </c>
      <c r="S1" s="84" t="s">
        <v>181</v>
      </c>
      <c r="T1" s="84" t="s">
        <v>182</v>
      </c>
    </row>
    <row r="2" spans="1:20" s="1" customFormat="1" ht="11.25">
      <c r="A2" s="2"/>
      <c r="B2" s="3"/>
      <c r="C2" s="3"/>
      <c r="D2" s="7"/>
      <c r="E2" s="33"/>
      <c r="F2" s="31"/>
      <c r="G2" s="2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2" s="94" customFormat="1" ht="12.75" customHeight="1">
      <c r="A3" s="72" t="s">
        <v>200</v>
      </c>
      <c r="B3" s="72" t="s">
        <v>201</v>
      </c>
      <c r="C3" s="72" t="s">
        <v>195</v>
      </c>
      <c r="D3" s="90">
        <v>1</v>
      </c>
      <c r="E3" s="91">
        <f>SUM(I3:T3)</f>
        <v>36</v>
      </c>
      <c r="F3" s="92">
        <f aca="true" t="shared" si="0" ref="F3:F45">SUM(E3)</f>
        <v>36</v>
      </c>
      <c r="G3" s="93"/>
      <c r="H3" s="93"/>
      <c r="I3" s="49">
        <v>6</v>
      </c>
      <c r="J3" s="49"/>
      <c r="K3" s="49"/>
      <c r="L3" s="49">
        <v>4</v>
      </c>
      <c r="M3" s="54"/>
      <c r="N3" s="49"/>
      <c r="O3" s="49">
        <v>8</v>
      </c>
      <c r="P3" s="49">
        <v>4</v>
      </c>
      <c r="Q3" s="49"/>
      <c r="R3" s="49">
        <v>2</v>
      </c>
      <c r="S3" s="49"/>
      <c r="T3" s="49">
        <v>12</v>
      </c>
      <c r="V3"/>
    </row>
    <row r="4" spans="1:28" s="94" customFormat="1" ht="12.75" customHeight="1">
      <c r="A4" s="142" t="s">
        <v>202</v>
      </c>
      <c r="B4" s="142" t="s">
        <v>203</v>
      </c>
      <c r="C4" s="142" t="s">
        <v>188</v>
      </c>
      <c r="D4" s="90">
        <v>1</v>
      </c>
      <c r="E4" s="91">
        <f aca="true" t="shared" si="1" ref="E4:E45">SUM(H4:T4)</f>
        <v>36</v>
      </c>
      <c r="F4" s="92">
        <f t="shared" si="0"/>
        <v>36</v>
      </c>
      <c r="H4" s="49">
        <v>4</v>
      </c>
      <c r="I4" s="49"/>
      <c r="J4" s="49"/>
      <c r="K4" s="49"/>
      <c r="L4" s="54">
        <v>2</v>
      </c>
      <c r="M4" s="49"/>
      <c r="N4" s="49">
        <v>12</v>
      </c>
      <c r="O4" s="49">
        <v>8</v>
      </c>
      <c r="P4" s="49">
        <v>10</v>
      </c>
      <c r="Q4" s="49"/>
      <c r="R4" s="49"/>
      <c r="S4" s="49"/>
      <c r="T4" s="49"/>
      <c r="U4" s="6"/>
      <c r="V4" s="6"/>
      <c r="W4" s="6"/>
      <c r="X4" s="6"/>
      <c r="Y4" s="6"/>
      <c r="Z4" s="6"/>
      <c r="AA4" s="6"/>
      <c r="AB4" s="6"/>
    </row>
    <row r="5" spans="1:20" s="94" customFormat="1" ht="12.75" customHeight="1">
      <c r="A5" s="72" t="s">
        <v>413</v>
      </c>
      <c r="B5" s="72" t="s">
        <v>412</v>
      </c>
      <c r="C5" s="72" t="s">
        <v>1</v>
      </c>
      <c r="D5" s="90">
        <v>3</v>
      </c>
      <c r="E5" s="91">
        <f t="shared" si="1"/>
        <v>27</v>
      </c>
      <c r="F5" s="92">
        <f t="shared" si="0"/>
        <v>27</v>
      </c>
      <c r="G5" s="93"/>
      <c r="H5" s="49"/>
      <c r="I5" s="49"/>
      <c r="J5" s="49"/>
      <c r="K5" s="49"/>
      <c r="L5" s="54"/>
      <c r="M5" s="49"/>
      <c r="N5" s="49"/>
      <c r="O5" s="49">
        <v>6</v>
      </c>
      <c r="P5" s="49"/>
      <c r="Q5" s="49">
        <v>6</v>
      </c>
      <c r="R5" s="49"/>
      <c r="S5" s="49"/>
      <c r="T5" s="49">
        <v>15</v>
      </c>
    </row>
    <row r="6" spans="1:20" s="94" customFormat="1" ht="12.75" customHeight="1">
      <c r="A6" s="102" t="s">
        <v>428</v>
      </c>
      <c r="B6" s="102" t="s">
        <v>378</v>
      </c>
      <c r="C6" s="102" t="s">
        <v>42</v>
      </c>
      <c r="D6" s="90">
        <v>4</v>
      </c>
      <c r="E6" s="91">
        <f t="shared" si="1"/>
        <v>24</v>
      </c>
      <c r="F6" s="92">
        <f t="shared" si="0"/>
        <v>24</v>
      </c>
      <c r="G6" s="93"/>
      <c r="H6" s="49"/>
      <c r="I6" s="49"/>
      <c r="J6" s="49"/>
      <c r="K6" s="49"/>
      <c r="L6" s="54"/>
      <c r="M6" s="49"/>
      <c r="N6" s="49">
        <v>6</v>
      </c>
      <c r="O6" s="49"/>
      <c r="P6" s="49">
        <v>8</v>
      </c>
      <c r="Q6" s="49"/>
      <c r="R6" s="49"/>
      <c r="S6" s="49">
        <v>10</v>
      </c>
      <c r="T6" s="49"/>
    </row>
    <row r="7" spans="1:20" s="94" customFormat="1" ht="12.75" customHeight="1">
      <c r="A7" s="72" t="s">
        <v>411</v>
      </c>
      <c r="B7" s="72" t="s">
        <v>71</v>
      </c>
      <c r="C7" s="72" t="s">
        <v>225</v>
      </c>
      <c r="D7" s="90">
        <v>5</v>
      </c>
      <c r="E7" s="91">
        <f t="shared" si="1"/>
        <v>22</v>
      </c>
      <c r="F7" s="92">
        <f t="shared" si="0"/>
        <v>22</v>
      </c>
      <c r="G7" s="93"/>
      <c r="H7" s="49"/>
      <c r="I7" s="49"/>
      <c r="J7" s="49"/>
      <c r="K7" s="49"/>
      <c r="L7" s="54"/>
      <c r="M7" s="49"/>
      <c r="N7" s="49"/>
      <c r="O7" s="49">
        <v>12</v>
      </c>
      <c r="P7" s="49"/>
      <c r="Q7" s="49">
        <v>10</v>
      </c>
      <c r="R7" s="49"/>
      <c r="S7" s="49"/>
      <c r="T7" s="49"/>
    </row>
    <row r="8" spans="1:20" s="94" customFormat="1" ht="12.75" customHeight="1">
      <c r="A8" s="72" t="s">
        <v>113</v>
      </c>
      <c r="B8" s="72" t="s">
        <v>114</v>
      </c>
      <c r="C8" s="72" t="s">
        <v>1</v>
      </c>
      <c r="D8" s="90">
        <v>5</v>
      </c>
      <c r="E8" s="91">
        <f t="shared" si="1"/>
        <v>22</v>
      </c>
      <c r="F8" s="92">
        <f t="shared" si="0"/>
        <v>22</v>
      </c>
      <c r="G8" s="93"/>
      <c r="H8" s="49"/>
      <c r="I8" s="49"/>
      <c r="J8" s="49"/>
      <c r="K8" s="49"/>
      <c r="L8" s="54"/>
      <c r="M8" s="49">
        <v>12</v>
      </c>
      <c r="N8" s="49"/>
      <c r="O8" s="49"/>
      <c r="P8" s="49"/>
      <c r="Q8" s="49"/>
      <c r="R8" s="49">
        <v>10</v>
      </c>
      <c r="S8" s="49"/>
      <c r="T8" s="49"/>
    </row>
    <row r="9" spans="1:20" s="94" customFormat="1" ht="12.75" customHeight="1">
      <c r="A9" s="72" t="s">
        <v>294</v>
      </c>
      <c r="B9" s="72" t="s">
        <v>18</v>
      </c>
      <c r="C9" s="72" t="s">
        <v>1</v>
      </c>
      <c r="D9" s="90">
        <v>7</v>
      </c>
      <c r="E9" s="91">
        <f t="shared" si="1"/>
        <v>20</v>
      </c>
      <c r="F9" s="92">
        <f t="shared" si="0"/>
        <v>20</v>
      </c>
      <c r="G9" s="93"/>
      <c r="H9" s="49"/>
      <c r="I9" s="49"/>
      <c r="J9" s="49">
        <v>20</v>
      </c>
      <c r="K9" s="49"/>
      <c r="L9" s="54"/>
      <c r="M9" s="49"/>
      <c r="N9" s="49"/>
      <c r="O9" s="49"/>
      <c r="P9" s="49"/>
      <c r="Q9" s="49"/>
      <c r="R9" s="49"/>
      <c r="S9" s="49"/>
      <c r="T9" s="49"/>
    </row>
    <row r="10" spans="1:20" s="94" customFormat="1" ht="12.75" customHeight="1">
      <c r="A10" s="72" t="s">
        <v>371</v>
      </c>
      <c r="B10" s="72" t="s">
        <v>372</v>
      </c>
      <c r="C10" s="72" t="s">
        <v>1</v>
      </c>
      <c r="D10" s="90">
        <v>7</v>
      </c>
      <c r="E10" s="91">
        <f t="shared" si="1"/>
        <v>20</v>
      </c>
      <c r="F10" s="92">
        <f t="shared" si="0"/>
        <v>20</v>
      </c>
      <c r="G10" s="93"/>
      <c r="H10" s="49"/>
      <c r="I10" s="49"/>
      <c r="J10" s="49"/>
      <c r="K10" s="49"/>
      <c r="L10" s="54"/>
      <c r="M10" s="49">
        <v>20</v>
      </c>
      <c r="N10" s="49"/>
      <c r="O10" s="49"/>
      <c r="P10" s="49"/>
      <c r="Q10" s="49"/>
      <c r="R10" s="49"/>
      <c r="S10" s="49"/>
      <c r="T10" s="49"/>
    </row>
    <row r="11" spans="1:20" s="94" customFormat="1" ht="12.75" customHeight="1">
      <c r="A11" s="72" t="s">
        <v>460</v>
      </c>
      <c r="B11" s="72" t="s">
        <v>461</v>
      </c>
      <c r="C11" s="72" t="s">
        <v>1</v>
      </c>
      <c r="D11" s="90">
        <v>7</v>
      </c>
      <c r="E11" s="91">
        <f t="shared" si="1"/>
        <v>20</v>
      </c>
      <c r="F11" s="92">
        <f t="shared" si="0"/>
        <v>20</v>
      </c>
      <c r="G11" s="93"/>
      <c r="H11" s="49"/>
      <c r="I11" s="49"/>
      <c r="J11" s="49"/>
      <c r="K11" s="49"/>
      <c r="L11" s="54"/>
      <c r="M11" s="49"/>
      <c r="N11" s="49"/>
      <c r="O11" s="49"/>
      <c r="P11" s="49"/>
      <c r="Q11" s="49"/>
      <c r="R11" s="49">
        <v>20</v>
      </c>
      <c r="S11" s="49"/>
      <c r="T11" s="49"/>
    </row>
    <row r="12" spans="1:20" s="94" customFormat="1" ht="12.75" customHeight="1">
      <c r="A12" s="149" t="s">
        <v>493</v>
      </c>
      <c r="B12" s="149" t="s">
        <v>494</v>
      </c>
      <c r="C12" s="149" t="s">
        <v>0</v>
      </c>
      <c r="D12" s="90">
        <v>7</v>
      </c>
      <c r="E12" s="91">
        <f t="shared" si="1"/>
        <v>20</v>
      </c>
      <c r="F12" s="92">
        <f t="shared" si="0"/>
        <v>20</v>
      </c>
      <c r="G12" s="93"/>
      <c r="H12" s="49"/>
      <c r="I12" s="49"/>
      <c r="J12" s="49"/>
      <c r="K12" s="49"/>
      <c r="L12" s="54"/>
      <c r="M12" s="49"/>
      <c r="N12" s="49"/>
      <c r="O12" s="49"/>
      <c r="P12" s="49"/>
      <c r="Q12" s="49"/>
      <c r="R12" s="49"/>
      <c r="S12" s="49"/>
      <c r="T12" s="49">
        <v>20</v>
      </c>
    </row>
    <row r="13" spans="1:20" s="94" customFormat="1" ht="12.75" customHeight="1">
      <c r="A13" s="72" t="s">
        <v>410</v>
      </c>
      <c r="B13" s="72" t="s">
        <v>236</v>
      </c>
      <c r="C13" s="72" t="s">
        <v>55</v>
      </c>
      <c r="D13" s="90">
        <v>7</v>
      </c>
      <c r="E13" s="91">
        <f t="shared" si="1"/>
        <v>20</v>
      </c>
      <c r="F13" s="92">
        <f t="shared" si="0"/>
        <v>20</v>
      </c>
      <c r="G13" s="93"/>
      <c r="H13" s="49"/>
      <c r="I13" s="49"/>
      <c r="J13" s="49"/>
      <c r="K13" s="49"/>
      <c r="L13" s="54"/>
      <c r="M13" s="49"/>
      <c r="N13" s="49"/>
      <c r="O13" s="49">
        <v>20</v>
      </c>
      <c r="P13" s="49"/>
      <c r="Q13" s="49"/>
      <c r="R13" s="49"/>
      <c r="S13" s="49"/>
      <c r="T13" s="49"/>
    </row>
    <row r="14" spans="1:20" s="94" customFormat="1" ht="12.75" customHeight="1">
      <c r="A14" s="72" t="s">
        <v>302</v>
      </c>
      <c r="B14" s="72" t="s">
        <v>18</v>
      </c>
      <c r="C14" s="72" t="s">
        <v>1</v>
      </c>
      <c r="D14" s="90">
        <v>7</v>
      </c>
      <c r="E14" s="91">
        <f t="shared" si="1"/>
        <v>20</v>
      </c>
      <c r="F14" s="92">
        <f t="shared" si="0"/>
        <v>20</v>
      </c>
      <c r="G14" s="93"/>
      <c r="H14" s="49"/>
      <c r="I14" s="49"/>
      <c r="J14" s="49">
        <v>4</v>
      </c>
      <c r="K14" s="49"/>
      <c r="L14" s="54">
        <v>12</v>
      </c>
      <c r="M14" s="49"/>
      <c r="N14" s="49"/>
      <c r="O14" s="49"/>
      <c r="P14" s="49"/>
      <c r="Q14" s="49"/>
      <c r="R14" s="49">
        <v>4</v>
      </c>
      <c r="S14" s="49"/>
      <c r="T14" s="49"/>
    </row>
    <row r="15" spans="1:20" s="94" customFormat="1" ht="12.75" customHeight="1">
      <c r="A15" s="72" t="s">
        <v>375</v>
      </c>
      <c r="B15" s="72" t="s">
        <v>376</v>
      </c>
      <c r="C15" s="72" t="s">
        <v>210</v>
      </c>
      <c r="D15" s="90">
        <v>13</v>
      </c>
      <c r="E15" s="91">
        <f t="shared" si="1"/>
        <v>19</v>
      </c>
      <c r="F15" s="92">
        <f t="shared" si="0"/>
        <v>19</v>
      </c>
      <c r="G15" s="93"/>
      <c r="H15" s="49"/>
      <c r="I15" s="49"/>
      <c r="J15" s="49"/>
      <c r="K15" s="49"/>
      <c r="L15" s="54"/>
      <c r="M15" s="49">
        <v>4</v>
      </c>
      <c r="N15" s="49">
        <v>15</v>
      </c>
      <c r="O15" s="49"/>
      <c r="P15" s="49"/>
      <c r="Q15" s="49"/>
      <c r="R15" s="49"/>
      <c r="S15" s="49"/>
      <c r="T15" s="49"/>
    </row>
    <row r="16" spans="1:20" s="94" customFormat="1" ht="12.75" customHeight="1">
      <c r="A16" s="72" t="s">
        <v>198</v>
      </c>
      <c r="B16" s="72" t="s">
        <v>199</v>
      </c>
      <c r="C16" s="72" t="s">
        <v>55</v>
      </c>
      <c r="D16" s="90">
        <v>14</v>
      </c>
      <c r="E16" s="91">
        <f t="shared" si="1"/>
        <v>18</v>
      </c>
      <c r="F16" s="92">
        <f t="shared" si="0"/>
        <v>18</v>
      </c>
      <c r="G16" s="93"/>
      <c r="H16" s="49">
        <v>8</v>
      </c>
      <c r="I16" s="49"/>
      <c r="J16" s="49"/>
      <c r="K16" s="49"/>
      <c r="L16" s="54"/>
      <c r="M16" s="49"/>
      <c r="N16" s="49"/>
      <c r="O16" s="49"/>
      <c r="P16" s="49"/>
      <c r="Q16" s="49"/>
      <c r="R16" s="49"/>
      <c r="S16" s="49"/>
      <c r="T16" s="49">
        <v>10</v>
      </c>
    </row>
    <row r="17" spans="1:20" s="94" customFormat="1" ht="12.75" customHeight="1">
      <c r="A17" s="72" t="s">
        <v>464</v>
      </c>
      <c r="B17" s="72" t="s">
        <v>18</v>
      </c>
      <c r="C17" s="72" t="s">
        <v>195</v>
      </c>
      <c r="D17" s="90">
        <v>15</v>
      </c>
      <c r="E17" s="91">
        <f t="shared" si="1"/>
        <v>15</v>
      </c>
      <c r="F17" s="92">
        <f t="shared" si="0"/>
        <v>15</v>
      </c>
      <c r="G17" s="93"/>
      <c r="H17" s="49"/>
      <c r="I17" s="49">
        <v>15</v>
      </c>
      <c r="J17" s="49"/>
      <c r="K17" s="49"/>
      <c r="L17" s="54"/>
      <c r="M17" s="49"/>
      <c r="N17" s="49"/>
      <c r="O17" s="49"/>
      <c r="P17" s="49"/>
      <c r="Q17" s="49"/>
      <c r="R17" s="49"/>
      <c r="S17" s="49"/>
      <c r="T17" s="49"/>
    </row>
    <row r="18" spans="1:20" s="94" customFormat="1" ht="12.75" customHeight="1">
      <c r="A18" s="72" t="s">
        <v>295</v>
      </c>
      <c r="B18" s="72" t="s">
        <v>296</v>
      </c>
      <c r="C18" s="72" t="s">
        <v>1</v>
      </c>
      <c r="D18" s="90">
        <v>15</v>
      </c>
      <c r="E18" s="91">
        <f t="shared" si="1"/>
        <v>15</v>
      </c>
      <c r="F18" s="92">
        <f t="shared" si="0"/>
        <v>15</v>
      </c>
      <c r="G18" s="93"/>
      <c r="H18" s="49"/>
      <c r="I18" s="49"/>
      <c r="J18" s="49">
        <v>15</v>
      </c>
      <c r="K18" s="49"/>
      <c r="L18" s="54"/>
      <c r="M18" s="49"/>
      <c r="N18" s="49"/>
      <c r="O18" s="49"/>
      <c r="P18" s="49"/>
      <c r="Q18" s="49"/>
      <c r="R18" s="49"/>
      <c r="S18" s="49"/>
      <c r="T18" s="49"/>
    </row>
    <row r="19" spans="1:20" s="94" customFormat="1" ht="12.75" customHeight="1">
      <c r="A19" s="72" t="s">
        <v>239</v>
      </c>
      <c r="B19" s="72" t="s">
        <v>429</v>
      </c>
      <c r="C19" s="72" t="s">
        <v>0</v>
      </c>
      <c r="D19" s="90">
        <v>17</v>
      </c>
      <c r="E19" s="91">
        <f t="shared" si="1"/>
        <v>14</v>
      </c>
      <c r="F19" s="92">
        <f t="shared" si="0"/>
        <v>14</v>
      </c>
      <c r="G19" s="93"/>
      <c r="H19" s="49"/>
      <c r="I19" s="49"/>
      <c r="J19" s="49"/>
      <c r="K19" s="49"/>
      <c r="L19" s="54"/>
      <c r="M19" s="49"/>
      <c r="N19" s="49"/>
      <c r="O19" s="49"/>
      <c r="P19" s="49">
        <v>6</v>
      </c>
      <c r="Q19" s="49"/>
      <c r="R19" s="49"/>
      <c r="S19" s="49"/>
      <c r="T19" s="49">
        <v>8</v>
      </c>
    </row>
    <row r="20" spans="1:20" s="94" customFormat="1" ht="12.75" customHeight="1">
      <c r="A20" s="142" t="s">
        <v>454</v>
      </c>
      <c r="B20" s="142" t="s">
        <v>296</v>
      </c>
      <c r="C20" s="142" t="s">
        <v>59</v>
      </c>
      <c r="D20" s="90">
        <v>18</v>
      </c>
      <c r="E20" s="91">
        <f t="shared" si="1"/>
        <v>12</v>
      </c>
      <c r="F20" s="92">
        <f t="shared" si="0"/>
        <v>12</v>
      </c>
      <c r="G20" s="93"/>
      <c r="H20" s="49"/>
      <c r="I20" s="49"/>
      <c r="J20" s="49"/>
      <c r="K20" s="49"/>
      <c r="L20" s="54"/>
      <c r="M20" s="49"/>
      <c r="N20" s="49"/>
      <c r="O20" s="49"/>
      <c r="P20" s="49"/>
      <c r="Q20" s="49"/>
      <c r="R20" s="49"/>
      <c r="S20" s="49">
        <v>12</v>
      </c>
      <c r="T20" s="49"/>
    </row>
    <row r="21" spans="1:20" s="94" customFormat="1" ht="12.75" customHeight="1">
      <c r="A21" s="102" t="s">
        <v>56</v>
      </c>
      <c r="B21" s="102" t="s">
        <v>448</v>
      </c>
      <c r="C21" s="102" t="s">
        <v>1</v>
      </c>
      <c r="D21" s="90">
        <v>18</v>
      </c>
      <c r="E21" s="91">
        <f t="shared" si="1"/>
        <v>12</v>
      </c>
      <c r="F21" s="92">
        <f t="shared" si="0"/>
        <v>12</v>
      </c>
      <c r="G21" s="93"/>
      <c r="H21" s="49"/>
      <c r="I21" s="49"/>
      <c r="J21" s="49"/>
      <c r="K21" s="49"/>
      <c r="L21" s="54"/>
      <c r="M21" s="49"/>
      <c r="N21" s="49"/>
      <c r="O21" s="49"/>
      <c r="P21" s="49"/>
      <c r="Q21" s="49">
        <v>12</v>
      </c>
      <c r="R21" s="49"/>
      <c r="S21" s="49"/>
      <c r="T21" s="49"/>
    </row>
    <row r="22" spans="1:20" s="94" customFormat="1" ht="12.75" customHeight="1">
      <c r="A22" s="72" t="s">
        <v>427</v>
      </c>
      <c r="B22" s="72" t="s">
        <v>60</v>
      </c>
      <c r="C22" s="72" t="s">
        <v>69</v>
      </c>
      <c r="D22" s="90">
        <v>18</v>
      </c>
      <c r="E22" s="91">
        <f t="shared" si="1"/>
        <v>12</v>
      </c>
      <c r="F22" s="92">
        <f t="shared" si="0"/>
        <v>12</v>
      </c>
      <c r="G22" s="93"/>
      <c r="H22" s="49"/>
      <c r="I22" s="49"/>
      <c r="J22" s="49"/>
      <c r="K22" s="49"/>
      <c r="L22" s="54"/>
      <c r="M22" s="49"/>
      <c r="N22" s="49"/>
      <c r="O22" s="49"/>
      <c r="P22" s="49">
        <v>12</v>
      </c>
      <c r="Q22" s="49"/>
      <c r="R22" s="49"/>
      <c r="S22" s="49"/>
      <c r="T22" s="49"/>
    </row>
    <row r="23" spans="1:20" s="94" customFormat="1" ht="12.75" customHeight="1">
      <c r="A23" s="72" t="s">
        <v>343</v>
      </c>
      <c r="B23" s="72" t="s">
        <v>81</v>
      </c>
      <c r="C23" s="72" t="s">
        <v>344</v>
      </c>
      <c r="D23" s="90">
        <v>18</v>
      </c>
      <c r="E23" s="91">
        <f t="shared" si="1"/>
        <v>12</v>
      </c>
      <c r="F23" s="92">
        <f t="shared" si="0"/>
        <v>12</v>
      </c>
      <c r="G23" s="93"/>
      <c r="H23" s="49"/>
      <c r="I23" s="49"/>
      <c r="J23" s="49"/>
      <c r="K23" s="49">
        <v>6</v>
      </c>
      <c r="L23" s="54">
        <v>6</v>
      </c>
      <c r="M23" s="49"/>
      <c r="N23" s="49"/>
      <c r="O23" s="49"/>
      <c r="P23" s="49"/>
      <c r="Q23" s="49"/>
      <c r="R23" s="49"/>
      <c r="S23" s="49"/>
      <c r="T23" s="49"/>
    </row>
    <row r="24" spans="1:20" s="94" customFormat="1" ht="12.75" customHeight="1">
      <c r="A24" s="134" t="s">
        <v>250</v>
      </c>
      <c r="B24" s="134" t="s">
        <v>104</v>
      </c>
      <c r="C24" s="134" t="s">
        <v>0</v>
      </c>
      <c r="D24" s="90">
        <v>22</v>
      </c>
      <c r="E24" s="91">
        <f t="shared" si="1"/>
        <v>10</v>
      </c>
      <c r="F24" s="92">
        <f t="shared" si="0"/>
        <v>10</v>
      </c>
      <c r="G24" s="93"/>
      <c r="H24" s="49"/>
      <c r="I24" s="49">
        <v>10</v>
      </c>
      <c r="J24" s="49"/>
      <c r="K24" s="49"/>
      <c r="L24" s="54"/>
      <c r="M24" s="49"/>
      <c r="N24" s="49"/>
      <c r="O24" s="49"/>
      <c r="P24" s="49"/>
      <c r="Q24" s="49"/>
      <c r="R24" s="49"/>
      <c r="S24" s="49"/>
      <c r="T24" s="49"/>
    </row>
    <row r="25" spans="1:20" s="94" customFormat="1" ht="12.75" customHeight="1">
      <c r="A25" s="72" t="s">
        <v>196</v>
      </c>
      <c r="B25" s="72" t="s">
        <v>197</v>
      </c>
      <c r="C25" s="72" t="s">
        <v>64</v>
      </c>
      <c r="D25" s="90">
        <v>22</v>
      </c>
      <c r="E25" s="91">
        <f t="shared" si="1"/>
        <v>10</v>
      </c>
      <c r="F25" s="92">
        <f t="shared" si="0"/>
        <v>10</v>
      </c>
      <c r="G25" s="93"/>
      <c r="H25" s="49">
        <v>10</v>
      </c>
      <c r="I25" s="49"/>
      <c r="J25" s="49"/>
      <c r="K25" s="49"/>
      <c r="L25" s="54"/>
      <c r="M25" s="49"/>
      <c r="N25" s="49"/>
      <c r="O25" s="49"/>
      <c r="P25" s="49"/>
      <c r="Q25" s="49"/>
      <c r="R25" s="49"/>
      <c r="S25" s="49"/>
      <c r="T25" s="49"/>
    </row>
    <row r="26" spans="1:20" s="94" customFormat="1" ht="12.75" customHeight="1">
      <c r="A26" s="72" t="s">
        <v>347</v>
      </c>
      <c r="B26" s="72" t="s">
        <v>348</v>
      </c>
      <c r="C26" s="72" t="s">
        <v>349</v>
      </c>
      <c r="D26" s="90">
        <v>22</v>
      </c>
      <c r="E26" s="91">
        <f t="shared" si="1"/>
        <v>10</v>
      </c>
      <c r="F26" s="92">
        <f t="shared" si="0"/>
        <v>10</v>
      </c>
      <c r="G26" s="93"/>
      <c r="H26" s="49"/>
      <c r="I26" s="49"/>
      <c r="J26" s="49"/>
      <c r="K26" s="49"/>
      <c r="L26" s="54">
        <v>10</v>
      </c>
      <c r="M26" s="49"/>
      <c r="N26" s="49"/>
      <c r="O26" s="49"/>
      <c r="P26" s="49"/>
      <c r="Q26" s="49"/>
      <c r="R26" s="49"/>
      <c r="S26" s="49"/>
      <c r="T26" s="49"/>
    </row>
    <row r="27" spans="1:20" s="94" customFormat="1" ht="12.75" customHeight="1">
      <c r="A27" s="72" t="s">
        <v>7</v>
      </c>
      <c r="B27" s="72" t="s">
        <v>455</v>
      </c>
      <c r="C27" s="72" t="s">
        <v>1</v>
      </c>
      <c r="D27" s="90">
        <v>25</v>
      </c>
      <c r="E27" s="91">
        <f t="shared" si="1"/>
        <v>8</v>
      </c>
      <c r="F27" s="92">
        <f t="shared" si="0"/>
        <v>8</v>
      </c>
      <c r="G27" s="93"/>
      <c r="H27" s="49"/>
      <c r="I27" s="49"/>
      <c r="J27" s="49"/>
      <c r="K27" s="49"/>
      <c r="L27" s="54"/>
      <c r="M27" s="49"/>
      <c r="N27" s="49"/>
      <c r="O27" s="49"/>
      <c r="P27" s="49"/>
      <c r="Q27" s="49"/>
      <c r="R27" s="49"/>
      <c r="S27" s="49">
        <v>8</v>
      </c>
      <c r="T27" s="49"/>
    </row>
    <row r="28" spans="1:20" s="94" customFormat="1" ht="12.75" customHeight="1">
      <c r="A28" s="142" t="s">
        <v>462</v>
      </c>
      <c r="B28" s="142" t="s">
        <v>27</v>
      </c>
      <c r="C28" s="142" t="s">
        <v>1</v>
      </c>
      <c r="D28" s="90">
        <v>25</v>
      </c>
      <c r="E28" s="91">
        <f t="shared" si="1"/>
        <v>8</v>
      </c>
      <c r="F28" s="92">
        <f t="shared" si="0"/>
        <v>8</v>
      </c>
      <c r="G28" s="93"/>
      <c r="H28" s="49"/>
      <c r="I28" s="49"/>
      <c r="J28" s="49"/>
      <c r="K28" s="49"/>
      <c r="L28" s="54"/>
      <c r="M28" s="49"/>
      <c r="N28" s="49"/>
      <c r="O28" s="49"/>
      <c r="P28" s="49"/>
      <c r="Q28" s="49"/>
      <c r="R28" s="49">
        <v>8</v>
      </c>
      <c r="S28" s="49"/>
      <c r="T28" s="49"/>
    </row>
    <row r="29" spans="1:20" s="94" customFormat="1" ht="12.75" customHeight="1">
      <c r="A29" s="72" t="s">
        <v>449</v>
      </c>
      <c r="B29" s="72" t="s">
        <v>354</v>
      </c>
      <c r="C29" s="72" t="s">
        <v>1</v>
      </c>
      <c r="D29" s="90">
        <v>25</v>
      </c>
      <c r="E29" s="91">
        <f t="shared" si="1"/>
        <v>8</v>
      </c>
      <c r="F29" s="92">
        <f t="shared" si="0"/>
        <v>8</v>
      </c>
      <c r="G29" s="93"/>
      <c r="H29" s="49"/>
      <c r="I29" s="49"/>
      <c r="J29" s="49"/>
      <c r="K29" s="49"/>
      <c r="L29" s="54"/>
      <c r="M29" s="49"/>
      <c r="N29" s="49"/>
      <c r="O29" s="49"/>
      <c r="P29" s="49"/>
      <c r="Q29" s="49">
        <v>8</v>
      </c>
      <c r="R29" s="49"/>
      <c r="S29" s="49"/>
      <c r="T29" s="49"/>
    </row>
    <row r="30" spans="1:20" s="94" customFormat="1" ht="12.75" customHeight="1">
      <c r="A30" s="72" t="s">
        <v>342</v>
      </c>
      <c r="B30" s="72" t="s">
        <v>50</v>
      </c>
      <c r="C30" s="72" t="s">
        <v>1</v>
      </c>
      <c r="D30" s="90">
        <v>25</v>
      </c>
      <c r="E30" s="91">
        <f t="shared" si="1"/>
        <v>8</v>
      </c>
      <c r="F30" s="92">
        <f t="shared" si="0"/>
        <v>8</v>
      </c>
      <c r="G30" s="93"/>
      <c r="H30" s="49"/>
      <c r="I30" s="49"/>
      <c r="J30" s="49"/>
      <c r="K30" s="49">
        <v>8</v>
      </c>
      <c r="L30" s="54"/>
      <c r="M30" s="49"/>
      <c r="N30" s="49"/>
      <c r="O30" s="49"/>
      <c r="P30" s="49"/>
      <c r="Q30" s="49"/>
      <c r="R30" s="49"/>
      <c r="S30" s="49"/>
      <c r="T30" s="49"/>
    </row>
    <row r="31" spans="1:20" s="94" customFormat="1" ht="12.75" customHeight="1">
      <c r="A31" s="72" t="s">
        <v>430</v>
      </c>
      <c r="B31" s="72" t="s">
        <v>81</v>
      </c>
      <c r="C31" s="72" t="s">
        <v>403</v>
      </c>
      <c r="D31" s="90">
        <v>25</v>
      </c>
      <c r="E31" s="91">
        <f t="shared" si="1"/>
        <v>8</v>
      </c>
      <c r="F31" s="92">
        <f t="shared" si="0"/>
        <v>8</v>
      </c>
      <c r="G31" s="93"/>
      <c r="H31" s="49"/>
      <c r="I31" s="49"/>
      <c r="J31" s="49"/>
      <c r="K31" s="49"/>
      <c r="L31" s="54"/>
      <c r="M31" s="49"/>
      <c r="N31" s="49"/>
      <c r="O31" s="49"/>
      <c r="P31" s="49">
        <v>2</v>
      </c>
      <c r="Q31" s="49"/>
      <c r="R31" s="49"/>
      <c r="S31" s="49">
        <v>6</v>
      </c>
      <c r="T31" s="49"/>
    </row>
    <row r="32" spans="1:20" s="94" customFormat="1" ht="12.75" customHeight="1">
      <c r="A32" s="149" t="s">
        <v>357</v>
      </c>
      <c r="B32" s="149" t="s">
        <v>495</v>
      </c>
      <c r="C32" s="149" t="s">
        <v>288</v>
      </c>
      <c r="D32" s="90">
        <v>30</v>
      </c>
      <c r="E32" s="91">
        <f t="shared" si="1"/>
        <v>6</v>
      </c>
      <c r="F32" s="92">
        <f t="shared" si="0"/>
        <v>6</v>
      </c>
      <c r="G32" s="93"/>
      <c r="H32" s="49"/>
      <c r="I32" s="49"/>
      <c r="J32" s="49"/>
      <c r="K32" s="49"/>
      <c r="L32" s="54"/>
      <c r="M32" s="49"/>
      <c r="N32" s="49"/>
      <c r="O32" s="49"/>
      <c r="P32" s="49"/>
      <c r="Q32" s="49"/>
      <c r="R32" s="49"/>
      <c r="S32" s="49"/>
      <c r="T32" s="49">
        <v>6</v>
      </c>
    </row>
    <row r="33" spans="1:20" s="94" customFormat="1" ht="12.75" customHeight="1">
      <c r="A33" s="72" t="s">
        <v>463</v>
      </c>
      <c r="B33" s="72" t="s">
        <v>122</v>
      </c>
      <c r="C33" s="72" t="s">
        <v>210</v>
      </c>
      <c r="D33" s="90">
        <v>30</v>
      </c>
      <c r="E33" s="91">
        <f t="shared" si="1"/>
        <v>6</v>
      </c>
      <c r="F33" s="92">
        <f t="shared" si="0"/>
        <v>6</v>
      </c>
      <c r="G33" s="93"/>
      <c r="H33" s="49"/>
      <c r="I33" s="49"/>
      <c r="J33" s="49"/>
      <c r="K33" s="49"/>
      <c r="L33" s="54"/>
      <c r="M33" s="49"/>
      <c r="N33" s="49"/>
      <c r="O33" s="49"/>
      <c r="P33" s="49"/>
      <c r="Q33" s="49"/>
      <c r="R33" s="49">
        <v>6</v>
      </c>
      <c r="S33" s="49"/>
      <c r="T33" s="49"/>
    </row>
    <row r="34" spans="1:20" s="94" customFormat="1" ht="12.75" customHeight="1">
      <c r="A34" s="142" t="s">
        <v>374</v>
      </c>
      <c r="B34" s="142" t="s">
        <v>67</v>
      </c>
      <c r="C34" s="142" t="s">
        <v>1</v>
      </c>
      <c r="D34" s="90">
        <v>30</v>
      </c>
      <c r="E34" s="91">
        <f t="shared" si="1"/>
        <v>6</v>
      </c>
      <c r="F34" s="92">
        <f t="shared" si="0"/>
        <v>6</v>
      </c>
      <c r="G34" s="93"/>
      <c r="H34" s="49"/>
      <c r="I34" s="49"/>
      <c r="J34" s="49"/>
      <c r="K34" s="49"/>
      <c r="L34" s="54"/>
      <c r="M34" s="49">
        <v>6</v>
      </c>
      <c r="N34" s="49"/>
      <c r="O34" s="49"/>
      <c r="P34" s="49"/>
      <c r="Q34" s="49"/>
      <c r="R34" s="49"/>
      <c r="S34" s="49"/>
      <c r="T34" s="49"/>
    </row>
    <row r="35" spans="1:20" s="94" customFormat="1" ht="12.75" customHeight="1">
      <c r="A35" s="134" t="s">
        <v>49</v>
      </c>
      <c r="B35" s="134" t="s">
        <v>251</v>
      </c>
      <c r="C35" s="134" t="s">
        <v>256</v>
      </c>
      <c r="D35" s="90">
        <v>30</v>
      </c>
      <c r="E35" s="91">
        <f t="shared" si="1"/>
        <v>6</v>
      </c>
      <c r="F35" s="92">
        <f t="shared" si="0"/>
        <v>6</v>
      </c>
      <c r="G35" s="93"/>
      <c r="H35" s="49"/>
      <c r="I35" s="49">
        <v>6</v>
      </c>
      <c r="J35" s="49"/>
      <c r="K35" s="49"/>
      <c r="L35" s="54"/>
      <c r="M35" s="49"/>
      <c r="N35" s="49"/>
      <c r="O35" s="49"/>
      <c r="P35" s="49"/>
      <c r="Q35" s="49"/>
      <c r="R35" s="49"/>
      <c r="S35" s="49"/>
      <c r="T35" s="49"/>
    </row>
    <row r="36" spans="1:20" s="94" customFormat="1" ht="12.75" customHeight="1">
      <c r="A36" s="162" t="s">
        <v>456</v>
      </c>
      <c r="B36" s="162" t="s">
        <v>457</v>
      </c>
      <c r="C36" s="162" t="s">
        <v>1</v>
      </c>
      <c r="D36" s="90">
        <v>34</v>
      </c>
      <c r="E36" s="91">
        <f t="shared" si="1"/>
        <v>4</v>
      </c>
      <c r="F36" s="92">
        <f t="shared" si="0"/>
        <v>4</v>
      </c>
      <c r="G36" s="93"/>
      <c r="H36" s="49"/>
      <c r="I36" s="49"/>
      <c r="J36" s="49"/>
      <c r="K36" s="49"/>
      <c r="L36" s="54"/>
      <c r="M36" s="49"/>
      <c r="N36" s="49"/>
      <c r="O36" s="49"/>
      <c r="P36" s="49"/>
      <c r="Q36" s="49"/>
      <c r="R36" s="49">
        <v>4</v>
      </c>
      <c r="S36" s="49"/>
      <c r="T36" s="49"/>
    </row>
    <row r="37" spans="1:20" s="94" customFormat="1" ht="12.75" customHeight="1">
      <c r="A37" s="72" t="s">
        <v>458</v>
      </c>
      <c r="B37" s="72" t="s">
        <v>459</v>
      </c>
      <c r="C37" s="72" t="s">
        <v>1</v>
      </c>
      <c r="D37" s="90">
        <v>34</v>
      </c>
      <c r="E37" s="91">
        <f t="shared" si="1"/>
        <v>4</v>
      </c>
      <c r="F37" s="92">
        <f t="shared" si="0"/>
        <v>4</v>
      </c>
      <c r="G37" s="93"/>
      <c r="H37" s="49"/>
      <c r="I37" s="49"/>
      <c r="J37" s="49"/>
      <c r="K37" s="49"/>
      <c r="L37" s="54"/>
      <c r="M37" s="49"/>
      <c r="N37" s="49"/>
      <c r="O37" s="49"/>
      <c r="P37" s="49"/>
      <c r="Q37" s="49"/>
      <c r="R37" s="49"/>
      <c r="S37" s="49">
        <v>4</v>
      </c>
      <c r="T37" s="49"/>
    </row>
    <row r="38" spans="1:20" s="94" customFormat="1" ht="12.75" customHeight="1">
      <c r="A38" s="72" t="s">
        <v>79</v>
      </c>
      <c r="B38" s="72" t="s">
        <v>70</v>
      </c>
      <c r="C38" s="72" t="s">
        <v>69</v>
      </c>
      <c r="D38" s="90">
        <v>34</v>
      </c>
      <c r="E38" s="91">
        <f t="shared" si="1"/>
        <v>4</v>
      </c>
      <c r="F38" s="92">
        <f t="shared" si="0"/>
        <v>4</v>
      </c>
      <c r="G38" s="93"/>
      <c r="H38" s="49"/>
      <c r="I38" s="49"/>
      <c r="J38" s="49"/>
      <c r="K38" s="49"/>
      <c r="L38" s="54"/>
      <c r="M38" s="49"/>
      <c r="N38" s="49"/>
      <c r="O38" s="49"/>
      <c r="P38" s="49">
        <v>4</v>
      </c>
      <c r="Q38" s="49"/>
      <c r="R38" s="49"/>
      <c r="S38" s="49"/>
      <c r="T38" s="49"/>
    </row>
    <row r="39" spans="1:20" s="94" customFormat="1" ht="12.75" customHeight="1">
      <c r="A39" s="72" t="s">
        <v>379</v>
      </c>
      <c r="B39" s="72" t="s">
        <v>170</v>
      </c>
      <c r="C39" s="72" t="s">
        <v>1</v>
      </c>
      <c r="D39" s="90">
        <v>34</v>
      </c>
      <c r="E39" s="91">
        <f t="shared" si="1"/>
        <v>4</v>
      </c>
      <c r="F39" s="92">
        <f t="shared" si="0"/>
        <v>4</v>
      </c>
      <c r="G39" s="93"/>
      <c r="H39" s="49"/>
      <c r="I39" s="49"/>
      <c r="J39" s="49"/>
      <c r="K39" s="49"/>
      <c r="L39" s="54"/>
      <c r="M39" s="49"/>
      <c r="N39" s="49">
        <v>4</v>
      </c>
      <c r="O39" s="49"/>
      <c r="P39" s="49"/>
      <c r="Q39" s="49"/>
      <c r="R39" s="49"/>
      <c r="S39" s="49"/>
      <c r="T39" s="49"/>
    </row>
    <row r="40" spans="1:20" s="94" customFormat="1" ht="12.75" customHeight="1">
      <c r="A40" s="72" t="s">
        <v>350</v>
      </c>
      <c r="B40" s="72" t="s">
        <v>50</v>
      </c>
      <c r="C40" s="72" t="s">
        <v>1</v>
      </c>
      <c r="D40" s="90">
        <v>34</v>
      </c>
      <c r="E40" s="91">
        <f t="shared" si="1"/>
        <v>4</v>
      </c>
      <c r="F40" s="92">
        <f t="shared" si="0"/>
        <v>4</v>
      </c>
      <c r="G40" s="93"/>
      <c r="H40" s="49"/>
      <c r="I40" s="49"/>
      <c r="J40" s="49"/>
      <c r="K40" s="49"/>
      <c r="L40" s="54">
        <v>4</v>
      </c>
      <c r="M40" s="49"/>
      <c r="N40" s="49"/>
      <c r="O40" s="49"/>
      <c r="P40" s="49"/>
      <c r="Q40" s="49"/>
      <c r="R40" s="49"/>
      <c r="S40" s="49"/>
      <c r="T40" s="49"/>
    </row>
    <row r="41" spans="1:20" s="94" customFormat="1" ht="12.75" customHeight="1">
      <c r="A41" s="72" t="s">
        <v>380</v>
      </c>
      <c r="B41" s="72" t="s">
        <v>381</v>
      </c>
      <c r="C41" s="72" t="s">
        <v>195</v>
      </c>
      <c r="D41" s="90">
        <v>34</v>
      </c>
      <c r="E41" s="91">
        <f t="shared" si="1"/>
        <v>4</v>
      </c>
      <c r="F41" s="92">
        <f t="shared" si="0"/>
        <v>4</v>
      </c>
      <c r="G41" s="93"/>
      <c r="H41" s="49"/>
      <c r="I41" s="49"/>
      <c r="J41" s="49"/>
      <c r="K41" s="49"/>
      <c r="L41" s="54"/>
      <c r="M41" s="49"/>
      <c r="N41" s="49">
        <v>2</v>
      </c>
      <c r="O41" s="49"/>
      <c r="P41" s="49"/>
      <c r="Q41" s="49"/>
      <c r="R41" s="49"/>
      <c r="S41" s="49"/>
      <c r="T41" s="49">
        <v>2</v>
      </c>
    </row>
    <row r="42" spans="1:20" s="94" customFormat="1" ht="12.75" customHeight="1">
      <c r="A42" s="142" t="s">
        <v>464</v>
      </c>
      <c r="B42" s="142" t="s">
        <v>465</v>
      </c>
      <c r="C42" s="142" t="s">
        <v>1</v>
      </c>
      <c r="D42" s="90">
        <v>40</v>
      </c>
      <c r="E42" s="91">
        <f t="shared" si="1"/>
        <v>2</v>
      </c>
      <c r="F42" s="92">
        <f t="shared" si="0"/>
        <v>2</v>
      </c>
      <c r="G42" s="93"/>
      <c r="H42" s="49"/>
      <c r="I42" s="49"/>
      <c r="J42" s="49"/>
      <c r="K42" s="49"/>
      <c r="L42" s="54"/>
      <c r="M42" s="49"/>
      <c r="N42" s="49"/>
      <c r="O42" s="49"/>
      <c r="P42" s="49"/>
      <c r="Q42" s="49"/>
      <c r="R42" s="49"/>
      <c r="S42" s="49">
        <v>2</v>
      </c>
      <c r="T42" s="49"/>
    </row>
    <row r="43" spans="1:20" s="94" customFormat="1" ht="12.75" customHeight="1">
      <c r="A43" s="102" t="s">
        <v>338</v>
      </c>
      <c r="B43" s="102" t="s">
        <v>66</v>
      </c>
      <c r="C43" s="102" t="s">
        <v>4</v>
      </c>
      <c r="D43" s="90">
        <v>40</v>
      </c>
      <c r="E43" s="91">
        <f t="shared" si="1"/>
        <v>2</v>
      </c>
      <c r="F43" s="92">
        <f t="shared" si="0"/>
        <v>2</v>
      </c>
      <c r="G43" s="93"/>
      <c r="H43" s="49"/>
      <c r="I43" s="49"/>
      <c r="J43" s="49"/>
      <c r="K43" s="49">
        <v>2</v>
      </c>
      <c r="L43" s="54"/>
      <c r="M43" s="49"/>
      <c r="N43" s="49"/>
      <c r="O43" s="49"/>
      <c r="P43" s="49"/>
      <c r="Q43" s="49"/>
      <c r="R43" s="49"/>
      <c r="S43" s="49"/>
      <c r="T43" s="49"/>
    </row>
    <row r="44" spans="1:20" s="94" customFormat="1" ht="12.75" customHeight="1">
      <c r="A44" s="72" t="s">
        <v>303</v>
      </c>
      <c r="B44" s="72" t="s">
        <v>304</v>
      </c>
      <c r="C44" s="72" t="s">
        <v>288</v>
      </c>
      <c r="D44" s="90">
        <v>40</v>
      </c>
      <c r="E44" s="91">
        <f t="shared" si="1"/>
        <v>2</v>
      </c>
      <c r="F44" s="92">
        <f t="shared" si="0"/>
        <v>2</v>
      </c>
      <c r="G44" s="93"/>
      <c r="H44" s="49"/>
      <c r="I44" s="49"/>
      <c r="J44" s="49">
        <v>2</v>
      </c>
      <c r="K44" s="49"/>
      <c r="L44" s="54"/>
      <c r="M44" s="49"/>
      <c r="N44" s="49"/>
      <c r="O44" s="49"/>
      <c r="P44" s="49"/>
      <c r="Q44" s="49"/>
      <c r="R44" s="49"/>
      <c r="S44" s="49"/>
      <c r="T44" s="49"/>
    </row>
    <row r="45" spans="1:28" ht="12">
      <c r="A45" s="134" t="s">
        <v>254</v>
      </c>
      <c r="B45" s="134" t="s">
        <v>255</v>
      </c>
      <c r="C45" s="134" t="s">
        <v>1</v>
      </c>
      <c r="D45" s="90">
        <v>40</v>
      </c>
      <c r="E45" s="91">
        <f t="shared" si="1"/>
        <v>2</v>
      </c>
      <c r="F45" s="92">
        <f t="shared" si="0"/>
        <v>2</v>
      </c>
      <c r="G45" s="93"/>
      <c r="H45" s="49"/>
      <c r="I45" s="49">
        <v>2</v>
      </c>
      <c r="J45" s="49"/>
      <c r="K45" s="49"/>
      <c r="L45" s="54"/>
      <c r="M45" s="49"/>
      <c r="N45" s="49"/>
      <c r="O45" s="49"/>
      <c r="P45" s="49"/>
      <c r="Q45" s="49"/>
      <c r="R45" s="49"/>
      <c r="S45" s="49"/>
      <c r="T45" s="49"/>
      <c r="U45" s="94"/>
      <c r="V45" s="94"/>
      <c r="W45" s="94"/>
      <c r="X45" s="94"/>
      <c r="Y45" s="94"/>
      <c r="Z45" s="94"/>
      <c r="AA45" s="94"/>
      <c r="AB45" s="94"/>
    </row>
    <row r="46" spans="1:7" ht="12">
      <c r="A46" s="59"/>
      <c r="B46" s="59"/>
      <c r="C46" s="59"/>
      <c r="D46" s="60"/>
      <c r="E46" s="61"/>
      <c r="F46" s="62"/>
      <c r="G46" s="63"/>
    </row>
    <row r="47" spans="1:3" ht="12">
      <c r="A47" s="8"/>
      <c r="B47" s="8"/>
      <c r="C47" s="8"/>
    </row>
    <row r="48" spans="1:3" ht="12">
      <c r="A48" s="36" t="s">
        <v>257</v>
      </c>
      <c r="B48" s="36"/>
      <c r="C48" s="36"/>
    </row>
    <row r="49" spans="1:3" ht="12">
      <c r="A49" s="47" t="s">
        <v>77</v>
      </c>
      <c r="B49" s="47"/>
      <c r="C49" s="47"/>
    </row>
    <row r="50" spans="1:3" ht="12">
      <c r="A50" s="48" t="s">
        <v>78</v>
      </c>
      <c r="B50" s="48"/>
      <c r="C50" s="48"/>
    </row>
    <row r="51" spans="1:3" ht="12">
      <c r="A51" s="56" t="s">
        <v>136</v>
      </c>
      <c r="B51" s="56"/>
      <c r="C51" s="56"/>
    </row>
  </sheetData>
  <sheetProtection sheet="1"/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8.57421875" style="27" customWidth="1"/>
    <col min="2" max="2" width="5.28125" style="19" customWidth="1"/>
    <col min="3" max="3" width="6.7109375" style="95" customWidth="1"/>
    <col min="4" max="17" width="4.7109375" style="1" customWidth="1"/>
  </cols>
  <sheetData>
    <row r="1" spans="1:17" s="1" customFormat="1" ht="157.5">
      <c r="A1" s="126" t="s">
        <v>400</v>
      </c>
      <c r="B1" s="82" t="s">
        <v>3</v>
      </c>
      <c r="C1" s="83" t="s">
        <v>134</v>
      </c>
      <c r="D1" s="84" t="s">
        <v>172</v>
      </c>
      <c r="E1" s="84" t="s">
        <v>173</v>
      </c>
      <c r="F1" s="84" t="s">
        <v>174</v>
      </c>
      <c r="G1" s="84" t="s">
        <v>175</v>
      </c>
      <c r="H1" s="84" t="s">
        <v>322</v>
      </c>
      <c r="I1" s="84" t="s">
        <v>176</v>
      </c>
      <c r="J1" s="84" t="s">
        <v>177</v>
      </c>
      <c r="K1" s="84" t="s">
        <v>178</v>
      </c>
      <c r="L1" s="84" t="s">
        <v>426</v>
      </c>
      <c r="M1" s="84" t="s">
        <v>179</v>
      </c>
      <c r="N1" s="84" t="s">
        <v>180</v>
      </c>
      <c r="O1" s="84" t="s">
        <v>181</v>
      </c>
      <c r="P1" s="84" t="s">
        <v>450</v>
      </c>
      <c r="Q1" s="84" t="s">
        <v>182</v>
      </c>
    </row>
    <row r="2" spans="1:17" s="1" customFormat="1" ht="11.25">
      <c r="A2" s="127"/>
      <c r="B2" s="7"/>
      <c r="C2" s="3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25" customFormat="1" ht="13.5" customHeight="1">
      <c r="A3" s="128" t="s">
        <v>0</v>
      </c>
      <c r="B3" s="123">
        <v>1</v>
      </c>
      <c r="C3" s="120">
        <f aca="true" t="shared" si="0" ref="C3:C42">SUM(D3:Q3)</f>
        <v>923</v>
      </c>
      <c r="D3" s="54">
        <v>77</v>
      </c>
      <c r="E3" s="54">
        <v>138</v>
      </c>
      <c r="F3" s="54">
        <v>90</v>
      </c>
      <c r="G3" s="118">
        <v>68</v>
      </c>
      <c r="H3" s="103">
        <v>55</v>
      </c>
      <c r="I3" s="49">
        <v>67</v>
      </c>
      <c r="J3" s="49">
        <v>50</v>
      </c>
      <c r="K3" s="49">
        <v>114</v>
      </c>
      <c r="L3" s="118">
        <v>87</v>
      </c>
      <c r="M3" s="49">
        <v>53</v>
      </c>
      <c r="N3" s="49">
        <v>12</v>
      </c>
      <c r="O3" s="49">
        <v>15</v>
      </c>
      <c r="P3" s="49">
        <v>30</v>
      </c>
      <c r="Q3" s="49">
        <v>67</v>
      </c>
    </row>
    <row r="4" spans="1:17" s="125" customFormat="1" ht="13.5" customHeight="1">
      <c r="A4" s="128" t="s">
        <v>59</v>
      </c>
      <c r="B4" s="123">
        <v>2</v>
      </c>
      <c r="C4" s="120">
        <f t="shared" si="0"/>
        <v>517</v>
      </c>
      <c r="D4" s="49">
        <v>36</v>
      </c>
      <c r="E4" s="49">
        <v>14</v>
      </c>
      <c r="F4" s="49">
        <v>39</v>
      </c>
      <c r="G4" s="49">
        <v>37</v>
      </c>
      <c r="H4" s="49">
        <v>36</v>
      </c>
      <c r="I4" s="49">
        <v>62</v>
      </c>
      <c r="J4" s="49">
        <v>38</v>
      </c>
      <c r="K4" s="49">
        <v>32</v>
      </c>
      <c r="L4" s="118">
        <v>39</v>
      </c>
      <c r="M4" s="49">
        <v>36</v>
      </c>
      <c r="N4" s="49">
        <v>32</v>
      </c>
      <c r="O4" s="49">
        <v>76</v>
      </c>
      <c r="P4" s="49">
        <v>20</v>
      </c>
      <c r="Q4" s="49">
        <v>20</v>
      </c>
    </row>
    <row r="5" spans="1:17" s="125" customFormat="1" ht="13.5" customHeight="1">
      <c r="A5" s="128" t="s">
        <v>225</v>
      </c>
      <c r="B5" s="123">
        <v>3</v>
      </c>
      <c r="C5" s="120">
        <f t="shared" si="0"/>
        <v>342</v>
      </c>
      <c r="D5" s="49">
        <v>35</v>
      </c>
      <c r="E5" s="49">
        <v>31</v>
      </c>
      <c r="F5" s="49">
        <v>40</v>
      </c>
      <c r="G5" s="118">
        <v>20</v>
      </c>
      <c r="H5" s="103">
        <v>15</v>
      </c>
      <c r="I5" s="49">
        <v>10</v>
      </c>
      <c r="J5" s="49">
        <v>18</v>
      </c>
      <c r="K5" s="49">
        <v>36</v>
      </c>
      <c r="L5" s="140">
        <v>28</v>
      </c>
      <c r="M5" s="49">
        <v>57</v>
      </c>
      <c r="N5" s="118">
        <v>12</v>
      </c>
      <c r="O5" s="118">
        <v>15</v>
      </c>
      <c r="P5" s="118">
        <v>11</v>
      </c>
      <c r="Q5" s="49">
        <v>14</v>
      </c>
    </row>
    <row r="6" spans="1:17" s="125" customFormat="1" ht="13.5" customHeight="1">
      <c r="A6" s="129" t="s">
        <v>63</v>
      </c>
      <c r="B6" s="123">
        <v>4</v>
      </c>
      <c r="C6" s="120">
        <f t="shared" si="0"/>
        <v>299</v>
      </c>
      <c r="D6" s="49">
        <v>14</v>
      </c>
      <c r="E6" s="49">
        <v>20</v>
      </c>
      <c r="F6" s="49">
        <v>22</v>
      </c>
      <c r="G6" s="118">
        <v>48</v>
      </c>
      <c r="H6" s="103">
        <v>28</v>
      </c>
      <c r="I6" s="49">
        <v>34</v>
      </c>
      <c r="J6" s="49"/>
      <c r="K6" s="49">
        <v>14</v>
      </c>
      <c r="L6" s="118">
        <v>18</v>
      </c>
      <c r="M6" s="49">
        <v>14</v>
      </c>
      <c r="N6" s="49">
        <v>47</v>
      </c>
      <c r="O6" s="49">
        <v>30</v>
      </c>
      <c r="P6" s="49"/>
      <c r="Q6" s="49">
        <v>10</v>
      </c>
    </row>
    <row r="7" spans="1:17" s="125" customFormat="1" ht="13.5" customHeight="1">
      <c r="A7" s="129" t="s">
        <v>32</v>
      </c>
      <c r="B7" s="123">
        <v>5</v>
      </c>
      <c r="C7" s="120">
        <f t="shared" si="0"/>
        <v>277</v>
      </c>
      <c r="D7" s="49">
        <v>23</v>
      </c>
      <c r="E7" s="49">
        <v>15</v>
      </c>
      <c r="F7" s="49">
        <v>24</v>
      </c>
      <c r="G7" s="49">
        <v>20</v>
      </c>
      <c r="H7" s="49">
        <v>14</v>
      </c>
      <c r="I7" s="49">
        <v>18</v>
      </c>
      <c r="J7" s="49">
        <v>15</v>
      </c>
      <c r="K7" s="54"/>
      <c r="L7" s="118">
        <v>26</v>
      </c>
      <c r="M7" s="49">
        <v>4</v>
      </c>
      <c r="N7" s="118">
        <v>36</v>
      </c>
      <c r="O7" s="118">
        <v>26</v>
      </c>
      <c r="P7" s="49">
        <v>24</v>
      </c>
      <c r="Q7" s="49">
        <v>32</v>
      </c>
    </row>
    <row r="8" spans="1:17" s="125" customFormat="1" ht="13.5" customHeight="1">
      <c r="A8" s="167" t="s">
        <v>168</v>
      </c>
      <c r="B8" s="123">
        <v>6</v>
      </c>
      <c r="C8" s="120">
        <f t="shared" si="0"/>
        <v>249</v>
      </c>
      <c r="D8" s="9">
        <v>27</v>
      </c>
      <c r="E8" s="9">
        <v>10</v>
      </c>
      <c r="F8" s="9">
        <v>12</v>
      </c>
      <c r="G8" s="9">
        <v>23</v>
      </c>
      <c r="H8" s="9">
        <v>12</v>
      </c>
      <c r="I8" s="9">
        <v>15</v>
      </c>
      <c r="J8" s="49">
        <v>15</v>
      </c>
      <c r="K8" s="49">
        <v>22</v>
      </c>
      <c r="L8" s="140">
        <v>15</v>
      </c>
      <c r="M8" s="49">
        <v>30</v>
      </c>
      <c r="N8" s="49">
        <v>15</v>
      </c>
      <c r="O8" s="49">
        <v>12</v>
      </c>
      <c r="P8" s="49">
        <v>33</v>
      </c>
      <c r="Q8" s="49">
        <v>8</v>
      </c>
    </row>
    <row r="9" spans="1:17" s="125" customFormat="1" ht="13.5" customHeight="1">
      <c r="A9" s="128" t="s">
        <v>57</v>
      </c>
      <c r="B9" s="123">
        <v>7</v>
      </c>
      <c r="C9" s="120">
        <f t="shared" si="0"/>
        <v>231</v>
      </c>
      <c r="D9" s="49">
        <v>26</v>
      </c>
      <c r="E9" s="49">
        <v>26</v>
      </c>
      <c r="F9" s="138">
        <v>23</v>
      </c>
      <c r="G9" s="49">
        <v>16</v>
      </c>
      <c r="H9" s="54">
        <v>8</v>
      </c>
      <c r="I9" s="49">
        <v>14</v>
      </c>
      <c r="J9" s="49">
        <v>10</v>
      </c>
      <c r="K9" s="49">
        <v>24</v>
      </c>
      <c r="L9" s="118">
        <v>12</v>
      </c>
      <c r="M9" s="49">
        <v>28</v>
      </c>
      <c r="N9" s="49">
        <v>10</v>
      </c>
      <c r="O9" s="52">
        <v>12</v>
      </c>
      <c r="P9" s="49">
        <v>10</v>
      </c>
      <c r="Q9" s="49">
        <v>12</v>
      </c>
    </row>
    <row r="10" spans="1:17" s="125" customFormat="1" ht="13.5" customHeight="1">
      <c r="A10" s="129" t="s">
        <v>64</v>
      </c>
      <c r="B10" s="123">
        <v>8</v>
      </c>
      <c r="C10" s="120">
        <f t="shared" si="0"/>
        <v>214</v>
      </c>
      <c r="D10" s="49">
        <v>45</v>
      </c>
      <c r="E10" s="49">
        <v>46</v>
      </c>
      <c r="F10" s="49">
        <v>6</v>
      </c>
      <c r="G10" s="49"/>
      <c r="H10" s="49">
        <v>10</v>
      </c>
      <c r="I10" s="49"/>
      <c r="J10" s="49"/>
      <c r="K10" s="49">
        <v>21</v>
      </c>
      <c r="L10" s="140">
        <v>12</v>
      </c>
      <c r="M10" s="118">
        <v>20</v>
      </c>
      <c r="N10" s="49">
        <v>8</v>
      </c>
      <c r="O10" s="49"/>
      <c r="P10" s="49">
        <v>25</v>
      </c>
      <c r="Q10" s="49">
        <v>21</v>
      </c>
    </row>
    <row r="11" spans="1:17" s="125" customFormat="1" ht="13.5" customHeight="1">
      <c r="A11" s="129" t="s">
        <v>188</v>
      </c>
      <c r="B11" s="123">
        <v>9</v>
      </c>
      <c r="C11" s="120">
        <f t="shared" si="0"/>
        <v>204</v>
      </c>
      <c r="D11" s="49">
        <v>36</v>
      </c>
      <c r="E11" s="49">
        <v>20</v>
      </c>
      <c r="F11" s="49">
        <v>8</v>
      </c>
      <c r="G11" s="118">
        <v>8</v>
      </c>
      <c r="H11" s="103">
        <v>12</v>
      </c>
      <c r="I11" s="49">
        <v>12</v>
      </c>
      <c r="J11" s="49">
        <v>40</v>
      </c>
      <c r="K11" s="49">
        <v>24</v>
      </c>
      <c r="L11" s="118">
        <v>22</v>
      </c>
      <c r="M11" s="49">
        <v>10</v>
      </c>
      <c r="N11" s="118">
        <v>6</v>
      </c>
      <c r="O11" s="118">
        <v>6</v>
      </c>
      <c r="P11" s="124"/>
      <c r="Q11" s="49"/>
    </row>
    <row r="12" spans="1:17" s="125" customFormat="1" ht="13.5" customHeight="1">
      <c r="A12" s="128" t="s">
        <v>65</v>
      </c>
      <c r="B12" s="123">
        <v>10</v>
      </c>
      <c r="C12" s="120">
        <f t="shared" si="0"/>
        <v>203</v>
      </c>
      <c r="D12" s="49">
        <v>15</v>
      </c>
      <c r="E12" s="49">
        <v>12</v>
      </c>
      <c r="F12" s="49">
        <v>20</v>
      </c>
      <c r="G12" s="118">
        <v>35</v>
      </c>
      <c r="H12" s="103">
        <v>28</v>
      </c>
      <c r="I12" s="49">
        <v>4</v>
      </c>
      <c r="J12" s="49">
        <v>35</v>
      </c>
      <c r="K12" s="49"/>
      <c r="L12" s="49"/>
      <c r="M12" s="141"/>
      <c r="N12" s="49">
        <v>33</v>
      </c>
      <c r="O12" s="49">
        <v>21</v>
      </c>
      <c r="P12" s="124"/>
      <c r="Q12" s="49"/>
    </row>
    <row r="13" spans="1:17" s="125" customFormat="1" ht="13.5" customHeight="1">
      <c r="A13" s="128" t="s">
        <v>195</v>
      </c>
      <c r="B13" s="123">
        <v>11</v>
      </c>
      <c r="C13" s="120">
        <f t="shared" si="0"/>
        <v>198</v>
      </c>
      <c r="D13" s="49">
        <v>28</v>
      </c>
      <c r="E13" s="49">
        <v>23</v>
      </c>
      <c r="F13" s="49"/>
      <c r="G13" s="118">
        <v>4</v>
      </c>
      <c r="H13" s="103"/>
      <c r="I13" s="49"/>
      <c r="J13" s="49">
        <v>35</v>
      </c>
      <c r="K13" s="49">
        <v>16</v>
      </c>
      <c r="L13" s="140">
        <v>10</v>
      </c>
      <c r="M13" s="49">
        <v>16</v>
      </c>
      <c r="N13" s="124"/>
      <c r="O13" s="124"/>
      <c r="P13" s="49">
        <v>50</v>
      </c>
      <c r="Q13" s="49">
        <v>16</v>
      </c>
    </row>
    <row r="14" spans="1:17" s="125" customFormat="1" ht="13.5" customHeight="1">
      <c r="A14" s="72" t="s">
        <v>213</v>
      </c>
      <c r="B14" s="123">
        <v>12</v>
      </c>
      <c r="C14" s="120">
        <f t="shared" si="0"/>
        <v>181</v>
      </c>
      <c r="D14" s="49">
        <v>12</v>
      </c>
      <c r="E14" s="49">
        <v>10</v>
      </c>
      <c r="F14" s="49"/>
      <c r="G14" s="49">
        <v>4</v>
      </c>
      <c r="H14" s="49"/>
      <c r="I14" s="49">
        <v>8</v>
      </c>
      <c r="J14" s="49"/>
      <c r="K14" s="49">
        <v>10</v>
      </c>
      <c r="L14" s="118">
        <v>27</v>
      </c>
      <c r="M14" s="49">
        <v>20</v>
      </c>
      <c r="N14" s="124"/>
      <c r="O14" s="124"/>
      <c r="P14" s="49">
        <v>55</v>
      </c>
      <c r="Q14" s="49">
        <v>35</v>
      </c>
    </row>
    <row r="15" spans="1:17" s="125" customFormat="1" ht="13.5" customHeight="1">
      <c r="A15" s="128" t="s">
        <v>355</v>
      </c>
      <c r="B15" s="123">
        <v>13</v>
      </c>
      <c r="C15" s="120">
        <f t="shared" si="0"/>
        <v>165</v>
      </c>
      <c r="D15" s="49"/>
      <c r="E15" s="49"/>
      <c r="F15" s="49"/>
      <c r="G15" s="118"/>
      <c r="H15" s="103"/>
      <c r="I15" s="49">
        <v>20</v>
      </c>
      <c r="J15" s="49">
        <v>20</v>
      </c>
      <c r="K15" s="49">
        <v>20</v>
      </c>
      <c r="L15" s="140">
        <v>20</v>
      </c>
      <c r="M15" s="49"/>
      <c r="N15" s="49">
        <v>20</v>
      </c>
      <c r="O15" s="49">
        <v>20</v>
      </c>
      <c r="P15" s="49">
        <v>25</v>
      </c>
      <c r="Q15" s="49">
        <v>20</v>
      </c>
    </row>
    <row r="16" spans="1:17" s="125" customFormat="1" ht="13.5" customHeight="1">
      <c r="A16" s="128" t="s">
        <v>42</v>
      </c>
      <c r="B16" s="123">
        <v>14</v>
      </c>
      <c r="C16" s="120">
        <f t="shared" si="0"/>
        <v>155</v>
      </c>
      <c r="D16" s="49">
        <v>14</v>
      </c>
      <c r="E16" s="49">
        <v>21</v>
      </c>
      <c r="F16" s="52">
        <v>8</v>
      </c>
      <c r="G16" s="118">
        <v>12</v>
      </c>
      <c r="H16" s="103"/>
      <c r="I16" s="49">
        <v>17</v>
      </c>
      <c r="J16" s="49">
        <v>23</v>
      </c>
      <c r="K16" s="49"/>
      <c r="L16" s="118">
        <v>10</v>
      </c>
      <c r="M16" s="118">
        <v>10</v>
      </c>
      <c r="N16" s="118">
        <v>28</v>
      </c>
      <c r="O16" s="118">
        <v>12</v>
      </c>
      <c r="P16" s="124"/>
      <c r="Q16" s="49"/>
    </row>
    <row r="17" spans="1:17" s="125" customFormat="1" ht="13.5" customHeight="1">
      <c r="A17" s="128" t="s">
        <v>285</v>
      </c>
      <c r="B17" s="123">
        <v>15</v>
      </c>
      <c r="C17" s="120">
        <f t="shared" si="0"/>
        <v>151</v>
      </c>
      <c r="D17" s="49"/>
      <c r="E17" s="49"/>
      <c r="F17" s="49">
        <v>12</v>
      </c>
      <c r="G17" s="118">
        <v>38</v>
      </c>
      <c r="H17" s="118">
        <v>15</v>
      </c>
      <c r="I17" s="49">
        <v>15</v>
      </c>
      <c r="J17" s="49">
        <v>12</v>
      </c>
      <c r="K17" s="49">
        <v>12</v>
      </c>
      <c r="L17" s="52"/>
      <c r="M17" s="49"/>
      <c r="N17" s="49">
        <v>20</v>
      </c>
      <c r="O17" s="49">
        <v>27</v>
      </c>
      <c r="P17" s="124"/>
      <c r="Q17" s="49"/>
    </row>
    <row r="18" spans="1:17" s="125" customFormat="1" ht="13.5" customHeight="1">
      <c r="A18" s="132" t="s">
        <v>275</v>
      </c>
      <c r="B18" s="123">
        <v>16</v>
      </c>
      <c r="C18" s="120">
        <f t="shared" si="0"/>
        <v>145</v>
      </c>
      <c r="D18" s="49"/>
      <c r="E18" s="49"/>
      <c r="F18" s="49">
        <v>20</v>
      </c>
      <c r="G18" s="103">
        <v>15</v>
      </c>
      <c r="H18" s="118">
        <v>20</v>
      </c>
      <c r="I18" s="54">
        <v>15</v>
      </c>
      <c r="J18" s="49"/>
      <c r="K18" s="49"/>
      <c r="L18" s="103">
        <v>10</v>
      </c>
      <c r="M18" s="54">
        <v>12</v>
      </c>
      <c r="N18" s="49">
        <v>6</v>
      </c>
      <c r="O18" s="49">
        <v>12</v>
      </c>
      <c r="P18" s="49">
        <v>20</v>
      </c>
      <c r="Q18" s="49">
        <v>15</v>
      </c>
    </row>
    <row r="19" spans="1:17" s="125" customFormat="1" ht="13.5" customHeight="1">
      <c r="A19" s="128" t="s">
        <v>288</v>
      </c>
      <c r="B19" s="123">
        <v>17</v>
      </c>
      <c r="C19" s="120">
        <f t="shared" si="0"/>
        <v>144</v>
      </c>
      <c r="D19" s="49"/>
      <c r="E19" s="49"/>
      <c r="F19" s="49">
        <v>24</v>
      </c>
      <c r="G19" s="118">
        <v>20</v>
      </c>
      <c r="H19" s="103"/>
      <c r="I19" s="49">
        <v>18</v>
      </c>
      <c r="J19" s="49"/>
      <c r="K19" s="49">
        <v>4</v>
      </c>
      <c r="L19" s="140">
        <v>15</v>
      </c>
      <c r="M19" s="118">
        <v>17</v>
      </c>
      <c r="N19" s="118">
        <v>20</v>
      </c>
      <c r="O19" s="118">
        <v>20</v>
      </c>
      <c r="P19" s="124"/>
      <c r="Q19" s="49">
        <v>6</v>
      </c>
    </row>
    <row r="20" spans="1:17" s="125" customFormat="1" ht="13.5" customHeight="1">
      <c r="A20" s="72" t="s">
        <v>388</v>
      </c>
      <c r="B20" s="123">
        <v>18</v>
      </c>
      <c r="C20" s="120">
        <f t="shared" si="0"/>
        <v>143</v>
      </c>
      <c r="D20" s="49">
        <v>4</v>
      </c>
      <c r="E20" s="49"/>
      <c r="F20" s="54"/>
      <c r="G20" s="118">
        <v>20</v>
      </c>
      <c r="H20" s="103">
        <v>33</v>
      </c>
      <c r="I20" s="54"/>
      <c r="J20" s="49">
        <v>6</v>
      </c>
      <c r="K20" s="52">
        <v>4</v>
      </c>
      <c r="L20" s="118">
        <v>8</v>
      </c>
      <c r="M20" s="49">
        <v>10</v>
      </c>
      <c r="N20" s="118">
        <v>18</v>
      </c>
      <c r="O20" s="118">
        <v>20</v>
      </c>
      <c r="P20" s="49">
        <v>8</v>
      </c>
      <c r="Q20" s="49">
        <v>12</v>
      </c>
    </row>
    <row r="21" spans="1:17" s="125" customFormat="1" ht="13.5" customHeight="1">
      <c r="A21" s="128" t="s">
        <v>82</v>
      </c>
      <c r="B21" s="123">
        <v>19</v>
      </c>
      <c r="C21" s="120">
        <f t="shared" si="0"/>
        <v>135</v>
      </c>
      <c r="D21" s="54"/>
      <c r="E21" s="54">
        <v>6</v>
      </c>
      <c r="F21" s="54">
        <v>12</v>
      </c>
      <c r="G21" s="54">
        <v>22</v>
      </c>
      <c r="H21" s="49">
        <v>18</v>
      </c>
      <c r="I21" s="49">
        <v>8</v>
      </c>
      <c r="J21" s="49">
        <v>10</v>
      </c>
      <c r="K21" s="54"/>
      <c r="L21" s="54"/>
      <c r="M21" s="54">
        <v>6</v>
      </c>
      <c r="N21" s="49">
        <v>14</v>
      </c>
      <c r="O21" s="49">
        <v>6</v>
      </c>
      <c r="P21" s="49">
        <v>19</v>
      </c>
      <c r="Q21" s="49">
        <v>14</v>
      </c>
    </row>
    <row r="22" spans="1:17" s="125" customFormat="1" ht="13.5" customHeight="1">
      <c r="A22" s="128" t="s">
        <v>377</v>
      </c>
      <c r="B22" s="123">
        <v>20</v>
      </c>
      <c r="C22" s="120">
        <f t="shared" si="0"/>
        <v>134</v>
      </c>
      <c r="D22" s="54">
        <v>12</v>
      </c>
      <c r="E22" s="54">
        <v>12</v>
      </c>
      <c r="F22" s="54">
        <v>16</v>
      </c>
      <c r="G22" s="54">
        <v>6</v>
      </c>
      <c r="H22" s="49">
        <v>14</v>
      </c>
      <c r="I22" s="54"/>
      <c r="J22" s="49">
        <v>16</v>
      </c>
      <c r="K22" s="49"/>
      <c r="L22" s="140">
        <v>18</v>
      </c>
      <c r="M22" s="49"/>
      <c r="N22" s="118">
        <v>6</v>
      </c>
      <c r="O22" s="118">
        <v>18</v>
      </c>
      <c r="P22" s="165"/>
      <c r="Q22" s="49">
        <v>16</v>
      </c>
    </row>
    <row r="23" spans="1:17" s="125" customFormat="1" ht="13.5" customHeight="1">
      <c r="A23" s="129" t="s">
        <v>310</v>
      </c>
      <c r="B23" s="123">
        <v>21</v>
      </c>
      <c r="C23" s="120">
        <f t="shared" si="0"/>
        <v>122</v>
      </c>
      <c r="D23" s="49"/>
      <c r="E23" s="49"/>
      <c r="F23" s="49">
        <v>15</v>
      </c>
      <c r="G23" s="118">
        <v>2</v>
      </c>
      <c r="H23" s="103">
        <v>24</v>
      </c>
      <c r="I23" s="49">
        <v>20</v>
      </c>
      <c r="J23" s="49">
        <v>15</v>
      </c>
      <c r="K23" s="49"/>
      <c r="L23" s="118">
        <v>12</v>
      </c>
      <c r="M23" s="49"/>
      <c r="N23" s="118">
        <v>12</v>
      </c>
      <c r="O23" s="118">
        <v>12</v>
      </c>
      <c r="P23" s="49"/>
      <c r="Q23" s="49">
        <v>10</v>
      </c>
    </row>
    <row r="24" spans="1:17" s="125" customFormat="1" ht="13.5" customHeight="1">
      <c r="A24" s="128" t="s">
        <v>55</v>
      </c>
      <c r="B24" s="123">
        <v>22</v>
      </c>
      <c r="C24" s="120">
        <f t="shared" si="0"/>
        <v>111</v>
      </c>
      <c r="D24" s="49">
        <v>8</v>
      </c>
      <c r="E24" s="49"/>
      <c r="F24" s="49"/>
      <c r="G24" s="49"/>
      <c r="H24" s="54"/>
      <c r="I24" s="49"/>
      <c r="J24" s="49"/>
      <c r="K24" s="49">
        <v>44</v>
      </c>
      <c r="L24" s="140">
        <v>8</v>
      </c>
      <c r="M24" s="49">
        <v>21</v>
      </c>
      <c r="N24" s="124"/>
      <c r="O24" s="49"/>
      <c r="P24" s="165"/>
      <c r="Q24" s="49">
        <v>30</v>
      </c>
    </row>
    <row r="25" spans="1:17" s="125" customFormat="1" ht="13.5" customHeight="1">
      <c r="A25" s="128" t="s">
        <v>4</v>
      </c>
      <c r="B25" s="123">
        <v>23</v>
      </c>
      <c r="C25" s="120">
        <f t="shared" si="0"/>
        <v>96</v>
      </c>
      <c r="D25" s="49">
        <v>8</v>
      </c>
      <c r="E25" s="49">
        <v>6</v>
      </c>
      <c r="F25" s="49">
        <v>10</v>
      </c>
      <c r="G25" s="118">
        <v>2</v>
      </c>
      <c r="H25" s="103">
        <v>12</v>
      </c>
      <c r="I25" s="49">
        <v>20</v>
      </c>
      <c r="J25" s="49"/>
      <c r="K25" s="49"/>
      <c r="L25" s="118">
        <v>6</v>
      </c>
      <c r="M25" s="118">
        <v>8</v>
      </c>
      <c r="N25" s="118"/>
      <c r="O25" s="118">
        <v>16</v>
      </c>
      <c r="P25" s="49"/>
      <c r="Q25" s="49">
        <v>8</v>
      </c>
    </row>
    <row r="26" spans="1:17" s="125" customFormat="1" ht="13.5" customHeight="1">
      <c r="A26" s="128" t="s">
        <v>228</v>
      </c>
      <c r="B26" s="123">
        <v>24</v>
      </c>
      <c r="C26" s="120">
        <f t="shared" si="0"/>
        <v>93</v>
      </c>
      <c r="D26" s="49">
        <v>8</v>
      </c>
      <c r="E26" s="49">
        <v>8</v>
      </c>
      <c r="F26" s="49">
        <v>12</v>
      </c>
      <c r="G26" s="118"/>
      <c r="H26" s="118">
        <v>10</v>
      </c>
      <c r="I26" s="49">
        <v>6</v>
      </c>
      <c r="J26" s="49"/>
      <c r="K26" s="54">
        <v>12</v>
      </c>
      <c r="L26" s="140">
        <v>15</v>
      </c>
      <c r="M26" s="49">
        <v>12</v>
      </c>
      <c r="N26" s="118">
        <v>10</v>
      </c>
      <c r="O26" s="118"/>
      <c r="P26" s="124"/>
      <c r="Q26" s="49"/>
    </row>
    <row r="27" spans="1:17" s="125" customFormat="1" ht="13.5" customHeight="1">
      <c r="A27" s="128" t="s">
        <v>346</v>
      </c>
      <c r="B27" s="123">
        <v>25</v>
      </c>
      <c r="C27" s="120">
        <f t="shared" si="0"/>
        <v>83</v>
      </c>
      <c r="D27" s="49"/>
      <c r="E27" s="49"/>
      <c r="F27" s="49"/>
      <c r="G27" s="118"/>
      <c r="H27" s="103">
        <v>20</v>
      </c>
      <c r="I27" s="49">
        <v>15</v>
      </c>
      <c r="J27" s="49">
        <v>14</v>
      </c>
      <c r="K27" s="49"/>
      <c r="L27" s="118">
        <v>2</v>
      </c>
      <c r="M27" s="118">
        <v>4</v>
      </c>
      <c r="N27" s="118">
        <v>8</v>
      </c>
      <c r="O27" s="118"/>
      <c r="P27" s="49"/>
      <c r="Q27" s="49">
        <v>20</v>
      </c>
    </row>
    <row r="28" spans="1:17" s="125" customFormat="1" ht="13.5" customHeight="1">
      <c r="A28" s="128" t="s">
        <v>61</v>
      </c>
      <c r="B28" s="123">
        <v>26</v>
      </c>
      <c r="C28" s="120">
        <f t="shared" si="0"/>
        <v>66</v>
      </c>
      <c r="D28" s="49">
        <v>6</v>
      </c>
      <c r="E28" s="49">
        <v>20</v>
      </c>
      <c r="F28" s="49"/>
      <c r="G28" s="49"/>
      <c r="H28" s="54"/>
      <c r="I28" s="49"/>
      <c r="J28" s="49"/>
      <c r="K28" s="52"/>
      <c r="L28" s="49"/>
      <c r="M28" s="49"/>
      <c r="N28" s="49"/>
      <c r="O28" s="124"/>
      <c r="P28" s="49">
        <v>25</v>
      </c>
      <c r="Q28" s="49">
        <v>15</v>
      </c>
    </row>
    <row r="29" spans="1:17" s="125" customFormat="1" ht="13.5" customHeight="1">
      <c r="A29" s="128" t="s">
        <v>403</v>
      </c>
      <c r="B29" s="123">
        <v>27</v>
      </c>
      <c r="C29" s="120">
        <f t="shared" si="0"/>
        <v>61</v>
      </c>
      <c r="D29" s="54"/>
      <c r="E29" s="54"/>
      <c r="F29" s="54"/>
      <c r="G29" s="54"/>
      <c r="H29" s="49"/>
      <c r="I29" s="54"/>
      <c r="J29" s="52">
        <v>8</v>
      </c>
      <c r="K29" s="49">
        <v>15</v>
      </c>
      <c r="L29" s="118">
        <v>12</v>
      </c>
      <c r="M29" s="118">
        <v>20</v>
      </c>
      <c r="N29" s="49"/>
      <c r="O29" s="49">
        <v>6</v>
      </c>
      <c r="P29" s="124"/>
      <c r="Q29" s="49"/>
    </row>
    <row r="30" spans="1:17" s="125" customFormat="1" ht="13.5" customHeight="1">
      <c r="A30" s="66" t="s">
        <v>453</v>
      </c>
      <c r="B30" s="123">
        <v>28</v>
      </c>
      <c r="C30" s="120">
        <f t="shared" si="0"/>
        <v>39</v>
      </c>
      <c r="D30" s="49"/>
      <c r="E30" s="49"/>
      <c r="F30" s="49"/>
      <c r="G30" s="49"/>
      <c r="H30" s="54"/>
      <c r="I30" s="49"/>
      <c r="J30" s="49"/>
      <c r="K30" s="49"/>
      <c r="L30" s="49"/>
      <c r="M30" s="49"/>
      <c r="N30" s="49">
        <v>19</v>
      </c>
      <c r="O30" s="49">
        <v>20</v>
      </c>
      <c r="P30" s="124"/>
      <c r="Q30" s="49"/>
    </row>
    <row r="31" spans="1:17" s="125" customFormat="1" ht="13.5" customHeight="1">
      <c r="A31" s="72" t="s">
        <v>69</v>
      </c>
      <c r="B31" s="123">
        <v>29</v>
      </c>
      <c r="C31" s="120">
        <f t="shared" si="0"/>
        <v>34</v>
      </c>
      <c r="D31" s="49"/>
      <c r="E31" s="49"/>
      <c r="F31" s="49"/>
      <c r="G31" s="49"/>
      <c r="H31" s="49"/>
      <c r="I31" s="49"/>
      <c r="J31" s="49"/>
      <c r="K31" s="49"/>
      <c r="L31" s="140">
        <v>16</v>
      </c>
      <c r="M31" s="49">
        <v>18</v>
      </c>
      <c r="N31" s="124"/>
      <c r="O31" s="124"/>
      <c r="P31" s="124"/>
      <c r="Q31" s="49"/>
    </row>
    <row r="32" spans="1:17" s="125" customFormat="1" ht="13.5" customHeight="1">
      <c r="A32" s="128" t="s">
        <v>91</v>
      </c>
      <c r="B32" s="123">
        <v>30</v>
      </c>
      <c r="C32" s="120">
        <f t="shared" si="0"/>
        <v>32</v>
      </c>
      <c r="D32" s="49"/>
      <c r="E32" s="49"/>
      <c r="F32" s="49">
        <v>6</v>
      </c>
      <c r="G32" s="118">
        <v>6</v>
      </c>
      <c r="H32" s="103"/>
      <c r="I32" s="49">
        <v>10</v>
      </c>
      <c r="J32" s="49">
        <v>6</v>
      </c>
      <c r="K32" s="49"/>
      <c r="L32" s="49"/>
      <c r="M32" s="49"/>
      <c r="N32" s="118">
        <v>4</v>
      </c>
      <c r="O32" s="118"/>
      <c r="P32" s="124"/>
      <c r="Q32" s="49"/>
    </row>
    <row r="33" spans="1:17" s="125" customFormat="1" ht="13.5" customHeight="1">
      <c r="A33" s="128" t="s">
        <v>261</v>
      </c>
      <c r="B33" s="123">
        <v>31</v>
      </c>
      <c r="C33" s="120">
        <f t="shared" si="0"/>
        <v>30</v>
      </c>
      <c r="D33" s="49">
        <v>2</v>
      </c>
      <c r="E33" s="49"/>
      <c r="F33" s="49"/>
      <c r="G33" s="49">
        <v>8</v>
      </c>
      <c r="H33" s="54"/>
      <c r="I33" s="49"/>
      <c r="J33" s="49"/>
      <c r="K33" s="49"/>
      <c r="L33" s="52"/>
      <c r="M33" s="49"/>
      <c r="N33" s="49">
        <v>10</v>
      </c>
      <c r="O33" s="49"/>
      <c r="P33" s="49">
        <v>10</v>
      </c>
      <c r="Q33" s="49"/>
    </row>
    <row r="34" spans="1:17" s="125" customFormat="1" ht="13.5" customHeight="1">
      <c r="A34" s="128" t="s">
        <v>402</v>
      </c>
      <c r="B34" s="123">
        <v>32</v>
      </c>
      <c r="C34" s="120">
        <f t="shared" si="0"/>
        <v>21</v>
      </c>
      <c r="D34" s="49"/>
      <c r="E34" s="49"/>
      <c r="F34" s="49"/>
      <c r="G34" s="118"/>
      <c r="H34" s="103"/>
      <c r="I34" s="49"/>
      <c r="J34" s="49">
        <v>6</v>
      </c>
      <c r="K34" s="49">
        <v>15</v>
      </c>
      <c r="L34" s="49"/>
      <c r="M34" s="49"/>
      <c r="N34" s="49"/>
      <c r="O34" s="49"/>
      <c r="P34" s="124"/>
      <c r="Q34" s="49"/>
    </row>
    <row r="35" spans="1:17" s="125" customFormat="1" ht="13.5" customHeight="1">
      <c r="A35" s="128" t="s">
        <v>107</v>
      </c>
      <c r="B35" s="123">
        <v>33</v>
      </c>
      <c r="C35" s="120">
        <f t="shared" si="0"/>
        <v>20</v>
      </c>
      <c r="D35" s="49"/>
      <c r="E35" s="49"/>
      <c r="F35" s="49"/>
      <c r="G35" s="118"/>
      <c r="H35" s="103"/>
      <c r="I35" s="49"/>
      <c r="J35" s="49">
        <v>12</v>
      </c>
      <c r="K35" s="49">
        <v>8</v>
      </c>
      <c r="L35" s="49"/>
      <c r="M35" s="49"/>
      <c r="N35" s="49"/>
      <c r="O35" s="49"/>
      <c r="P35" s="124"/>
      <c r="Q35" s="49"/>
    </row>
    <row r="36" spans="1:17" s="125" customFormat="1" ht="13.5" customHeight="1">
      <c r="A36" s="72" t="s">
        <v>344</v>
      </c>
      <c r="B36" s="123">
        <v>34</v>
      </c>
      <c r="C36" s="120">
        <f t="shared" si="0"/>
        <v>12</v>
      </c>
      <c r="D36" s="49"/>
      <c r="E36" s="49"/>
      <c r="F36" s="49"/>
      <c r="G36" s="118">
        <v>6</v>
      </c>
      <c r="H36" s="103">
        <v>6</v>
      </c>
      <c r="I36" s="49"/>
      <c r="J36" s="49"/>
      <c r="K36" s="49"/>
      <c r="L36" s="49"/>
      <c r="M36" s="49"/>
      <c r="N36" s="124"/>
      <c r="O36" s="49"/>
      <c r="P36" s="124"/>
      <c r="Q36" s="49"/>
    </row>
    <row r="37" spans="1:17" s="125" customFormat="1" ht="13.5" customHeight="1">
      <c r="A37" s="128" t="s">
        <v>277</v>
      </c>
      <c r="B37" s="123">
        <v>34</v>
      </c>
      <c r="C37" s="120">
        <f t="shared" si="0"/>
        <v>12</v>
      </c>
      <c r="D37" s="49"/>
      <c r="E37" s="49"/>
      <c r="F37" s="49">
        <v>2</v>
      </c>
      <c r="G37" s="49"/>
      <c r="H37" s="54">
        <v>4</v>
      </c>
      <c r="I37" s="49">
        <v>6</v>
      </c>
      <c r="J37" s="49"/>
      <c r="K37" s="49"/>
      <c r="L37" s="49"/>
      <c r="M37" s="49"/>
      <c r="N37" s="49"/>
      <c r="O37" s="49"/>
      <c r="P37" s="124"/>
      <c r="Q37" s="49"/>
    </row>
    <row r="38" spans="1:17" s="125" customFormat="1" ht="13.5" customHeight="1">
      <c r="A38" s="166" t="s">
        <v>490</v>
      </c>
      <c r="B38" s="123">
        <v>34</v>
      </c>
      <c r="C38" s="120">
        <f t="shared" si="0"/>
        <v>12</v>
      </c>
      <c r="D38" s="49"/>
      <c r="E38" s="49"/>
      <c r="F38" s="49"/>
      <c r="G38" s="118"/>
      <c r="H38" s="103"/>
      <c r="I38" s="49"/>
      <c r="J38" s="49"/>
      <c r="K38" s="49"/>
      <c r="L38" s="52"/>
      <c r="M38" s="49"/>
      <c r="N38" s="49"/>
      <c r="O38" s="49"/>
      <c r="P38" s="49"/>
      <c r="Q38" s="49">
        <v>12</v>
      </c>
    </row>
    <row r="39" spans="1:17" s="125" customFormat="1" ht="13.5" customHeight="1">
      <c r="A39" s="66" t="s">
        <v>316</v>
      </c>
      <c r="B39" s="123">
        <v>37</v>
      </c>
      <c r="C39" s="120">
        <f t="shared" si="0"/>
        <v>10</v>
      </c>
      <c r="D39" s="49"/>
      <c r="E39" s="49"/>
      <c r="F39" s="49"/>
      <c r="G39" s="49"/>
      <c r="H39" s="54">
        <v>10</v>
      </c>
      <c r="I39" s="49"/>
      <c r="J39" s="49"/>
      <c r="K39" s="49"/>
      <c r="L39" s="49"/>
      <c r="M39" s="49"/>
      <c r="N39" s="49"/>
      <c r="O39" s="49"/>
      <c r="P39" s="124"/>
      <c r="Q39" s="49"/>
    </row>
    <row r="40" spans="1:17" s="125" customFormat="1" ht="13.5" customHeight="1">
      <c r="A40" s="128" t="s">
        <v>269</v>
      </c>
      <c r="B40" s="123">
        <v>38</v>
      </c>
      <c r="C40" s="120">
        <f t="shared" si="0"/>
        <v>8</v>
      </c>
      <c r="D40" s="49">
        <v>2</v>
      </c>
      <c r="E40" s="49"/>
      <c r="F40" s="49"/>
      <c r="G40" s="49"/>
      <c r="H40" s="54"/>
      <c r="I40" s="49"/>
      <c r="J40" s="49">
        <v>6</v>
      </c>
      <c r="K40" s="49"/>
      <c r="L40" s="52"/>
      <c r="M40" s="49"/>
      <c r="N40" s="49"/>
      <c r="O40" s="49"/>
      <c r="P40" s="124"/>
      <c r="Q40" s="49"/>
    </row>
    <row r="41" spans="1:17" s="125" customFormat="1" ht="13.5" customHeight="1">
      <c r="A41" s="137" t="s">
        <v>394</v>
      </c>
      <c r="B41" s="123">
        <v>38</v>
      </c>
      <c r="C41" s="120">
        <f t="shared" si="0"/>
        <v>8</v>
      </c>
      <c r="D41" s="49"/>
      <c r="E41" s="49"/>
      <c r="F41" s="49"/>
      <c r="G41" s="49"/>
      <c r="H41" s="49"/>
      <c r="I41" s="49"/>
      <c r="J41" s="54">
        <v>8</v>
      </c>
      <c r="K41" s="54"/>
      <c r="L41" s="54"/>
      <c r="M41" s="49"/>
      <c r="N41" s="49"/>
      <c r="O41" s="49"/>
      <c r="P41" s="124"/>
      <c r="Q41" s="49"/>
    </row>
    <row r="42" spans="1:17" s="125" customFormat="1" ht="13.5" customHeight="1">
      <c r="A42" s="72" t="s">
        <v>318</v>
      </c>
      <c r="B42" s="123">
        <v>40</v>
      </c>
      <c r="C42" s="120">
        <f t="shared" si="0"/>
        <v>6</v>
      </c>
      <c r="D42" s="49"/>
      <c r="E42" s="49"/>
      <c r="F42" s="49"/>
      <c r="G42" s="49"/>
      <c r="H42" s="49"/>
      <c r="I42" s="49">
        <v>6</v>
      </c>
      <c r="J42" s="49"/>
      <c r="K42" s="49"/>
      <c r="L42" s="49"/>
      <c r="M42" s="141"/>
      <c r="N42" s="124"/>
      <c r="O42" s="124"/>
      <c r="P42" s="124"/>
      <c r="Q42" s="49"/>
    </row>
    <row r="43" spans="13:17" ht="15">
      <c r="M43" s="52"/>
      <c r="O43" s="51"/>
      <c r="Q43" s="51"/>
    </row>
    <row r="44" spans="1:5" s="1" customFormat="1" ht="12">
      <c r="A44" s="47" t="s">
        <v>352</v>
      </c>
      <c r="B44" s="47"/>
      <c r="C44" s="47"/>
      <c r="D44" s="17"/>
      <c r="E44" s="16"/>
    </row>
    <row r="46" spans="1:17" ht="15">
      <c r="A46" s="46" t="s">
        <v>39</v>
      </c>
      <c r="C46" s="34"/>
      <c r="D46" s="51"/>
      <c r="E46" s="51"/>
      <c r="F46" s="52"/>
      <c r="G46" s="52"/>
      <c r="H46" s="5"/>
      <c r="I46" s="51"/>
      <c r="J46" s="51"/>
      <c r="K46" s="5"/>
      <c r="L46" s="5"/>
      <c r="M46" s="51"/>
      <c r="N46" s="51"/>
      <c r="O46" s="51"/>
      <c r="P46" s="51"/>
      <c r="Q46" s="51"/>
    </row>
    <row r="47" spans="1:3" ht="15">
      <c r="A47" s="27" t="s">
        <v>40</v>
      </c>
      <c r="C47" s="34"/>
    </row>
    <row r="48" spans="1:3" ht="15">
      <c r="A48" s="27" t="s">
        <v>41</v>
      </c>
      <c r="C48" s="34"/>
    </row>
    <row r="49" ht="15">
      <c r="C49" s="34"/>
    </row>
    <row r="50" ht="15">
      <c r="C50" s="34"/>
    </row>
    <row r="51" ht="15">
      <c r="C51" s="34"/>
    </row>
    <row r="52" ht="15">
      <c r="C52" s="96"/>
    </row>
    <row r="53" ht="15">
      <c r="C53" s="96"/>
    </row>
    <row r="54" ht="15">
      <c r="C54" s="96"/>
    </row>
    <row r="55" ht="15">
      <c r="C55" s="96"/>
    </row>
    <row r="56" ht="15">
      <c r="C56" s="96"/>
    </row>
    <row r="57" ht="15">
      <c r="C57" s="96"/>
    </row>
    <row r="58" ht="15">
      <c r="C58" s="96"/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43">
      <selection activeCell="A43" sqref="A43"/>
    </sheetView>
  </sheetViews>
  <sheetFormatPr defaultColWidth="9.140625" defaultRowHeight="15"/>
  <cols>
    <col min="1" max="1" width="8.28125" style="0" customWidth="1"/>
    <col min="2" max="3" width="14.7109375" style="0" customWidth="1"/>
    <col min="4" max="4" width="20.7109375" style="0" customWidth="1"/>
    <col min="5" max="5" width="16.140625" style="0" customWidth="1"/>
    <col min="6" max="6" width="5.7109375" style="35" customWidth="1"/>
    <col min="7" max="11" width="2.7109375" style="35" customWidth="1"/>
    <col min="12" max="12" width="3.7109375" style="32" customWidth="1"/>
    <col min="13" max="13" width="3.7109375" style="30" customWidth="1"/>
    <col min="14" max="14" width="3.7109375" style="23" customWidth="1"/>
    <col min="15" max="22" width="3.7109375" style="1" customWidth="1"/>
    <col min="23" max="28" width="3.7109375" style="0" customWidth="1"/>
  </cols>
  <sheetData>
    <row r="1" spans="1:28" s="1" customFormat="1" ht="157.5" customHeight="1">
      <c r="A1" s="77" t="s">
        <v>25</v>
      </c>
      <c r="B1" s="78"/>
      <c r="C1" s="79"/>
      <c r="D1" s="80" t="s">
        <v>5</v>
      </c>
      <c r="E1" s="81" t="s">
        <v>137</v>
      </c>
      <c r="F1" s="83" t="s">
        <v>134</v>
      </c>
      <c r="G1" s="169" t="s">
        <v>26</v>
      </c>
      <c r="H1" s="170"/>
      <c r="I1" s="170"/>
      <c r="J1" s="170"/>
      <c r="K1" s="171"/>
      <c r="L1" s="85" t="s">
        <v>2</v>
      </c>
      <c r="M1" s="86" t="s">
        <v>24</v>
      </c>
      <c r="N1" s="86" t="s">
        <v>54</v>
      </c>
      <c r="O1" s="84" t="s">
        <v>172</v>
      </c>
      <c r="P1" s="84" t="s">
        <v>173</v>
      </c>
      <c r="Q1" s="84" t="s">
        <v>174</v>
      </c>
      <c r="R1" s="84" t="s">
        <v>175</v>
      </c>
      <c r="S1" s="84" t="s">
        <v>322</v>
      </c>
      <c r="T1" s="84" t="s">
        <v>176</v>
      </c>
      <c r="U1" s="84" t="s">
        <v>177</v>
      </c>
      <c r="V1" s="84" t="s">
        <v>178</v>
      </c>
      <c r="W1" s="84" t="s">
        <v>426</v>
      </c>
      <c r="X1" s="84" t="s">
        <v>179</v>
      </c>
      <c r="Y1" s="84" t="s">
        <v>180</v>
      </c>
      <c r="Z1" s="84" t="s">
        <v>181</v>
      </c>
      <c r="AA1" s="84" t="s">
        <v>450</v>
      </c>
      <c r="AB1" s="84" t="s">
        <v>182</v>
      </c>
    </row>
    <row r="2" spans="1:28" s="1" customFormat="1" ht="11.25">
      <c r="A2" s="13"/>
      <c r="B2" s="13"/>
      <c r="C2" s="11"/>
      <c r="D2" s="11"/>
      <c r="E2" s="7"/>
      <c r="F2" s="33"/>
      <c r="G2" s="33"/>
      <c r="H2" s="33"/>
      <c r="I2" s="33"/>
      <c r="J2" s="33"/>
      <c r="K2" s="33"/>
      <c r="L2" s="31"/>
      <c r="M2" s="28"/>
      <c r="N2" s="2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3.5" customHeight="1">
      <c r="A3" s="99">
        <v>43344</v>
      </c>
      <c r="B3" s="66" t="s">
        <v>190</v>
      </c>
      <c r="C3" s="66" t="s">
        <v>191</v>
      </c>
      <c r="D3" s="66" t="s">
        <v>64</v>
      </c>
      <c r="E3" s="66" t="s">
        <v>270</v>
      </c>
      <c r="F3" s="130">
        <v>40</v>
      </c>
      <c r="G3" s="97"/>
      <c r="H3" s="97"/>
      <c r="I3" s="97"/>
      <c r="J3" s="97"/>
      <c r="K3" s="98"/>
      <c r="L3" s="92">
        <v>40</v>
      </c>
      <c r="M3" s="93"/>
      <c r="N3" s="49"/>
      <c r="O3" s="49">
        <v>20</v>
      </c>
      <c r="P3" s="9">
        <v>20</v>
      </c>
      <c r="Q3" s="9"/>
      <c r="R3" s="9"/>
      <c r="S3" s="9"/>
      <c r="T3" s="9"/>
      <c r="U3" s="9"/>
      <c r="V3" s="9"/>
      <c r="W3" s="53"/>
      <c r="X3" s="53"/>
      <c r="Y3" s="53"/>
      <c r="Z3" s="53"/>
      <c r="AA3" s="53"/>
      <c r="AB3" s="53"/>
    </row>
    <row r="4" spans="1:28" ht="13.5" customHeight="1">
      <c r="A4" s="99">
        <v>43344</v>
      </c>
      <c r="B4" s="38" t="s">
        <v>36</v>
      </c>
      <c r="C4" s="38" t="s">
        <v>37</v>
      </c>
      <c r="D4" s="38" t="s">
        <v>64</v>
      </c>
      <c r="E4" s="38" t="s">
        <v>271</v>
      </c>
      <c r="F4" s="130">
        <v>35</v>
      </c>
      <c r="G4" s="97"/>
      <c r="H4" s="97"/>
      <c r="I4" s="97"/>
      <c r="J4" s="97"/>
      <c r="K4" s="98"/>
      <c r="L4" s="100">
        <v>41</v>
      </c>
      <c r="M4" s="76"/>
      <c r="N4" s="22">
        <v>6</v>
      </c>
      <c r="O4" s="9">
        <v>15</v>
      </c>
      <c r="P4" s="9">
        <v>20</v>
      </c>
      <c r="Q4" s="9"/>
      <c r="R4" s="9"/>
      <c r="S4" s="9"/>
      <c r="T4" s="9"/>
      <c r="U4" s="9"/>
      <c r="V4" s="9"/>
      <c r="W4" s="53"/>
      <c r="X4" s="53"/>
      <c r="Y4" s="53"/>
      <c r="Z4" s="53"/>
      <c r="AA4" s="53"/>
      <c r="AB4" s="53"/>
    </row>
    <row r="5" spans="1:28" ht="13.5" customHeight="1">
      <c r="A5" s="99">
        <v>43344</v>
      </c>
      <c r="B5" s="45" t="s">
        <v>72</v>
      </c>
      <c r="C5" s="44" t="s">
        <v>68</v>
      </c>
      <c r="D5" s="45" t="s">
        <v>272</v>
      </c>
      <c r="E5" s="38" t="s">
        <v>271</v>
      </c>
      <c r="F5" s="130">
        <v>24</v>
      </c>
      <c r="G5" s="97"/>
      <c r="H5" s="97"/>
      <c r="I5" s="97"/>
      <c r="J5" s="97"/>
      <c r="K5" s="98"/>
      <c r="L5" s="100">
        <v>56</v>
      </c>
      <c r="M5" s="76"/>
      <c r="N5" s="22">
        <v>32</v>
      </c>
      <c r="O5" s="9">
        <v>12</v>
      </c>
      <c r="P5" s="9">
        <v>12</v>
      </c>
      <c r="Q5" s="9"/>
      <c r="R5" s="9"/>
      <c r="S5" s="9"/>
      <c r="T5" s="9"/>
      <c r="U5" s="9"/>
      <c r="V5" s="9"/>
      <c r="W5" s="53"/>
      <c r="X5" s="53"/>
      <c r="Y5" s="53"/>
      <c r="Z5" s="53"/>
      <c r="AA5" s="53"/>
      <c r="AB5" s="53"/>
    </row>
    <row r="6" ht="13.5" customHeight="1">
      <c r="F6" s="95"/>
    </row>
    <row r="7" spans="1:29" ht="13.5" customHeight="1">
      <c r="A7" s="99">
        <v>45170</v>
      </c>
      <c r="B7" s="131" t="s">
        <v>192</v>
      </c>
      <c r="C7" s="131" t="s">
        <v>81</v>
      </c>
      <c r="D7" s="131" t="s">
        <v>0</v>
      </c>
      <c r="E7" s="103" t="s">
        <v>305</v>
      </c>
      <c r="F7" s="91">
        <f>SUM(P7:AB7)</f>
        <v>27</v>
      </c>
      <c r="G7" s="97"/>
      <c r="H7" s="97"/>
      <c r="I7" s="97"/>
      <c r="J7" s="97"/>
      <c r="K7" s="98"/>
      <c r="L7" s="92">
        <f>SUM(F7)</f>
        <v>27</v>
      </c>
      <c r="M7" s="76"/>
      <c r="N7" s="104"/>
      <c r="O7" s="93"/>
      <c r="P7" s="49">
        <v>15</v>
      </c>
      <c r="Q7" s="49">
        <v>12</v>
      </c>
      <c r="R7" s="49"/>
      <c r="S7" s="49"/>
      <c r="T7" s="54"/>
      <c r="U7" s="49"/>
      <c r="V7" s="49"/>
      <c r="W7" s="49"/>
      <c r="X7" s="49"/>
      <c r="Y7" s="49"/>
      <c r="Z7" s="49"/>
      <c r="AA7" s="49"/>
      <c r="AB7" s="49"/>
      <c r="AC7" s="108" t="s">
        <v>309</v>
      </c>
    </row>
    <row r="8" spans="1:28" ht="13.5" customHeight="1">
      <c r="A8" s="106">
        <v>45170</v>
      </c>
      <c r="B8" s="66" t="s">
        <v>206</v>
      </c>
      <c r="C8" s="66" t="s">
        <v>207</v>
      </c>
      <c r="D8" s="66" t="s">
        <v>184</v>
      </c>
      <c r="E8" s="105" t="s">
        <v>306</v>
      </c>
      <c r="F8" s="58">
        <f>SUM(O8:AB8)</f>
        <v>50</v>
      </c>
      <c r="G8" s="50">
        <v>1</v>
      </c>
      <c r="H8" s="50">
        <v>2</v>
      </c>
      <c r="I8" s="50">
        <v>2</v>
      </c>
      <c r="J8" s="50"/>
      <c r="K8" s="50"/>
      <c r="L8" s="107"/>
      <c r="M8" s="76"/>
      <c r="N8" s="104"/>
      <c r="O8" s="9">
        <v>20</v>
      </c>
      <c r="P8" s="9">
        <v>15</v>
      </c>
      <c r="Q8" s="9">
        <v>15</v>
      </c>
      <c r="R8" s="9"/>
      <c r="S8" s="10"/>
      <c r="T8" s="9"/>
      <c r="U8" s="9"/>
      <c r="V8" s="9"/>
      <c r="W8" s="9"/>
      <c r="X8" s="9"/>
      <c r="Y8" s="9"/>
      <c r="Z8" s="9"/>
      <c r="AA8" s="9"/>
      <c r="AB8" s="9"/>
    </row>
    <row r="9" spans="1:28" ht="13.5" customHeight="1">
      <c r="A9" s="106">
        <v>45170</v>
      </c>
      <c r="B9" s="38" t="s">
        <v>93</v>
      </c>
      <c r="C9" s="38" t="s">
        <v>14</v>
      </c>
      <c r="D9" s="38" t="s">
        <v>4</v>
      </c>
      <c r="E9" s="10" t="s">
        <v>307</v>
      </c>
      <c r="F9" s="25">
        <f>SUM(O9:AB9)</f>
        <v>10</v>
      </c>
      <c r="G9" s="97"/>
      <c r="H9" s="97"/>
      <c r="I9" s="97"/>
      <c r="J9" s="97"/>
      <c r="K9" s="98"/>
      <c r="L9" s="20">
        <f>SUM(F9+N9)</f>
        <v>41</v>
      </c>
      <c r="M9" s="29"/>
      <c r="N9" s="22">
        <v>31</v>
      </c>
      <c r="O9" s="9"/>
      <c r="P9" s="9"/>
      <c r="Q9" s="9">
        <v>10</v>
      </c>
      <c r="R9" s="9"/>
      <c r="S9" s="10"/>
      <c r="T9" s="9"/>
      <c r="U9" s="9"/>
      <c r="V9" s="9"/>
      <c r="W9" s="9"/>
      <c r="X9" s="9"/>
      <c r="Y9" s="9"/>
      <c r="Z9" s="9"/>
      <c r="AA9" s="9"/>
      <c r="AB9" s="9"/>
    </row>
    <row r="10" spans="1:29" ht="13.5" customHeight="1">
      <c r="A10" s="106">
        <v>45170</v>
      </c>
      <c r="B10" s="109" t="s">
        <v>21</v>
      </c>
      <c r="C10" s="109" t="s">
        <v>227</v>
      </c>
      <c r="D10" s="109" t="s">
        <v>228</v>
      </c>
      <c r="E10" s="111" t="s">
        <v>308</v>
      </c>
      <c r="F10" s="39">
        <f>SUM(O10:AB10)</f>
        <v>28</v>
      </c>
      <c r="G10" s="50">
        <v>3</v>
      </c>
      <c r="H10" s="50">
        <v>3</v>
      </c>
      <c r="I10" s="50">
        <v>3</v>
      </c>
      <c r="J10" s="50">
        <v>3</v>
      </c>
      <c r="K10" s="50">
        <v>3</v>
      </c>
      <c r="L10" s="107"/>
      <c r="M10" s="76"/>
      <c r="N10" s="104"/>
      <c r="O10" s="40">
        <v>8</v>
      </c>
      <c r="P10" s="40">
        <v>8</v>
      </c>
      <c r="Q10" s="40">
        <v>12</v>
      </c>
      <c r="R10" s="40"/>
      <c r="S10" s="41"/>
      <c r="T10" s="40"/>
      <c r="U10" s="40"/>
      <c r="V10" s="40"/>
      <c r="W10" s="40"/>
      <c r="X10" s="40"/>
      <c r="Y10" s="40"/>
      <c r="Z10" s="40"/>
      <c r="AA10" s="9"/>
      <c r="AB10" s="9"/>
      <c r="AC10" s="108" t="s">
        <v>311</v>
      </c>
    </row>
    <row r="11" ht="13.5" customHeight="1"/>
    <row r="12" spans="1:28" s="1" customFormat="1" ht="13.5" customHeight="1">
      <c r="A12" s="119">
        <v>11202</v>
      </c>
      <c r="B12" s="43" t="s">
        <v>89</v>
      </c>
      <c r="C12" s="43" t="s">
        <v>14</v>
      </c>
      <c r="D12" s="43" t="s">
        <v>63</v>
      </c>
      <c r="E12" s="103" t="s">
        <v>308</v>
      </c>
      <c r="F12" s="39">
        <f aca="true" t="shared" si="0" ref="F12:F17">SUM(O12:AB12)</f>
        <v>20</v>
      </c>
      <c r="G12" s="50">
        <v>3</v>
      </c>
      <c r="H12" s="50">
        <v>1</v>
      </c>
      <c r="I12" s="50">
        <v>3</v>
      </c>
      <c r="J12" s="50"/>
      <c r="K12" s="50"/>
      <c r="L12" s="9"/>
      <c r="M12" s="9"/>
      <c r="N12" s="9"/>
      <c r="O12" s="40"/>
      <c r="P12" s="40"/>
      <c r="Q12" s="40">
        <v>2</v>
      </c>
      <c r="R12" s="40">
        <v>12</v>
      </c>
      <c r="S12" s="41">
        <v>6</v>
      </c>
      <c r="T12" s="40"/>
      <c r="U12" s="40"/>
      <c r="V12" s="40"/>
      <c r="W12" s="40"/>
      <c r="X12" s="40"/>
      <c r="Y12" s="40"/>
      <c r="Z12" s="40"/>
      <c r="AA12" s="9"/>
      <c r="AB12" s="9"/>
    </row>
    <row r="13" spans="1:28" ht="13.5" customHeight="1">
      <c r="A13" s="119">
        <v>11202</v>
      </c>
      <c r="B13" s="112" t="s">
        <v>131</v>
      </c>
      <c r="C13" s="113" t="s">
        <v>130</v>
      </c>
      <c r="D13" s="45" t="s">
        <v>349</v>
      </c>
      <c r="E13" s="10" t="s">
        <v>307</v>
      </c>
      <c r="F13" s="58">
        <f t="shared" si="0"/>
        <v>35</v>
      </c>
      <c r="G13" s="97"/>
      <c r="H13" s="97"/>
      <c r="I13" s="97"/>
      <c r="J13" s="97"/>
      <c r="K13" s="98"/>
      <c r="L13" s="114">
        <f>SUM(F13+N13)</f>
        <v>41</v>
      </c>
      <c r="M13" s="115"/>
      <c r="N13" s="116">
        <v>6</v>
      </c>
      <c r="O13" s="117"/>
      <c r="P13" s="117"/>
      <c r="Q13" s="117"/>
      <c r="R13" s="117">
        <v>20</v>
      </c>
      <c r="S13" s="105">
        <v>15</v>
      </c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3.5" customHeight="1">
      <c r="A14" s="119">
        <v>11202</v>
      </c>
      <c r="B14" s="66" t="s">
        <v>208</v>
      </c>
      <c r="C14" s="66" t="s">
        <v>209</v>
      </c>
      <c r="D14" s="66" t="s">
        <v>210</v>
      </c>
      <c r="E14" s="105" t="s">
        <v>306</v>
      </c>
      <c r="F14" s="58">
        <f t="shared" si="0"/>
        <v>65</v>
      </c>
      <c r="G14" s="50">
        <v>2</v>
      </c>
      <c r="H14" s="50">
        <v>3</v>
      </c>
      <c r="I14" s="50">
        <v>3</v>
      </c>
      <c r="J14" s="50">
        <v>1</v>
      </c>
      <c r="K14" s="50"/>
      <c r="L14" s="107"/>
      <c r="M14" s="76"/>
      <c r="N14" s="104"/>
      <c r="O14" s="9">
        <v>15</v>
      </c>
      <c r="P14" s="9">
        <v>12</v>
      </c>
      <c r="Q14" s="9">
        <v>6</v>
      </c>
      <c r="R14" s="9">
        <v>12</v>
      </c>
      <c r="S14" s="10">
        <v>20</v>
      </c>
      <c r="T14" s="9"/>
      <c r="U14" s="9"/>
      <c r="V14" s="9"/>
      <c r="W14" s="9"/>
      <c r="X14" s="9"/>
      <c r="Y14" s="9"/>
      <c r="Z14" s="9"/>
      <c r="AA14" s="9"/>
      <c r="AB14" s="9"/>
    </row>
    <row r="15" spans="1:28" ht="13.5" customHeight="1">
      <c r="A15" s="119">
        <v>11202</v>
      </c>
      <c r="B15" s="72" t="s">
        <v>297</v>
      </c>
      <c r="C15" s="72" t="s">
        <v>111</v>
      </c>
      <c r="D15" s="72" t="s">
        <v>351</v>
      </c>
      <c r="E15" s="103" t="s">
        <v>305</v>
      </c>
      <c r="F15" s="91">
        <f t="shared" si="0"/>
        <v>32</v>
      </c>
      <c r="G15" s="97"/>
      <c r="H15" s="97"/>
      <c r="I15" s="97"/>
      <c r="J15" s="97"/>
      <c r="K15" s="98"/>
      <c r="L15" s="92">
        <f>SUM(F15)</f>
        <v>32</v>
      </c>
      <c r="M15" s="76"/>
      <c r="N15" s="93"/>
      <c r="O15" s="118"/>
      <c r="P15" s="118"/>
      <c r="Q15" s="118">
        <v>12</v>
      </c>
      <c r="R15" s="118">
        <v>20</v>
      </c>
      <c r="S15" s="103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3.5" customHeight="1">
      <c r="A16" s="119">
        <v>11202</v>
      </c>
      <c r="B16" s="72" t="s">
        <v>300</v>
      </c>
      <c r="C16" s="72" t="s">
        <v>301</v>
      </c>
      <c r="D16" s="72" t="s">
        <v>210</v>
      </c>
      <c r="E16" s="103" t="s">
        <v>305</v>
      </c>
      <c r="F16" s="91">
        <f t="shared" si="0"/>
        <v>31</v>
      </c>
      <c r="G16" s="97"/>
      <c r="H16" s="97"/>
      <c r="I16" s="97"/>
      <c r="J16" s="97"/>
      <c r="K16" s="98"/>
      <c r="L16" s="92">
        <f>SUM(F16)</f>
        <v>31</v>
      </c>
      <c r="M16" s="76"/>
      <c r="N16" s="93"/>
      <c r="O16" s="118"/>
      <c r="P16" s="118"/>
      <c r="Q16" s="118">
        <v>8</v>
      </c>
      <c r="R16" s="118">
        <v>15</v>
      </c>
      <c r="S16" s="103">
        <v>8</v>
      </c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5">
      <c r="A17" s="119">
        <v>11202</v>
      </c>
      <c r="B17" s="43" t="s">
        <v>89</v>
      </c>
      <c r="C17" s="43" t="s">
        <v>14</v>
      </c>
      <c r="D17" s="43" t="s">
        <v>63</v>
      </c>
      <c r="E17" s="103" t="s">
        <v>308</v>
      </c>
      <c r="F17" s="120">
        <f t="shared" si="0"/>
        <v>20</v>
      </c>
      <c r="G17" s="50">
        <v>3</v>
      </c>
      <c r="H17" s="50">
        <v>1</v>
      </c>
      <c r="I17" s="50">
        <v>3</v>
      </c>
      <c r="J17" s="50"/>
      <c r="K17" s="50"/>
      <c r="L17" s="107"/>
      <c r="M17" s="76"/>
      <c r="N17" s="104"/>
      <c r="O17" s="121"/>
      <c r="P17" s="121"/>
      <c r="Q17" s="121">
        <v>2</v>
      </c>
      <c r="R17" s="121">
        <v>12</v>
      </c>
      <c r="S17" s="122">
        <v>6</v>
      </c>
      <c r="T17" s="121"/>
      <c r="U17" s="121"/>
      <c r="V17" s="121"/>
      <c r="W17" s="121"/>
      <c r="X17" s="121"/>
      <c r="Y17" s="121"/>
      <c r="Z17" s="121"/>
      <c r="AA17" s="117"/>
      <c r="AB17" s="117"/>
    </row>
    <row r="18" ht="15"/>
    <row r="19" spans="1:28" ht="15">
      <c r="A19" s="99">
        <v>39356</v>
      </c>
      <c r="B19" s="75" t="s">
        <v>279</v>
      </c>
      <c r="C19" s="66" t="s">
        <v>284</v>
      </c>
      <c r="D19" s="66" t="s">
        <v>285</v>
      </c>
      <c r="E19" s="105" t="s">
        <v>306</v>
      </c>
      <c r="F19" s="58">
        <f aca="true" t="shared" si="1" ref="F19:F25">SUM(O19:AB19)</f>
        <v>47</v>
      </c>
      <c r="G19" s="50">
        <v>3</v>
      </c>
      <c r="H19" s="50">
        <v>1</v>
      </c>
      <c r="I19" s="50">
        <v>2</v>
      </c>
      <c r="J19" s="50"/>
      <c r="K19" s="50"/>
      <c r="L19" s="107"/>
      <c r="M19" s="76"/>
      <c r="N19" s="104"/>
      <c r="O19" s="9"/>
      <c r="P19" s="9"/>
      <c r="Q19" s="9">
        <v>12</v>
      </c>
      <c r="R19" s="9">
        <v>20</v>
      </c>
      <c r="S19" s="10"/>
      <c r="T19" s="9">
        <v>15</v>
      </c>
      <c r="U19" s="9"/>
      <c r="V19" s="9"/>
      <c r="W19" s="9"/>
      <c r="X19" s="9"/>
      <c r="Y19" s="9"/>
      <c r="Z19" s="9"/>
      <c r="AA19" s="9"/>
      <c r="AB19" s="9"/>
    </row>
    <row r="20" spans="1:29" ht="15">
      <c r="A20" s="99">
        <v>39356</v>
      </c>
      <c r="B20" s="38" t="s">
        <v>218</v>
      </c>
      <c r="C20" s="38" t="s">
        <v>217</v>
      </c>
      <c r="D20" s="38" t="s">
        <v>0</v>
      </c>
      <c r="E20" s="10" t="s">
        <v>307</v>
      </c>
      <c r="F20" s="25">
        <f t="shared" si="1"/>
        <v>74</v>
      </c>
      <c r="G20" s="97"/>
      <c r="H20" s="97"/>
      <c r="I20" s="97"/>
      <c r="J20" s="97"/>
      <c r="K20" s="98"/>
      <c r="L20" s="20">
        <f>SUM(F20+N20)</f>
        <v>74</v>
      </c>
      <c r="M20" s="29"/>
      <c r="N20" s="22"/>
      <c r="O20" s="9">
        <v>20</v>
      </c>
      <c r="P20" s="9">
        <v>15</v>
      </c>
      <c r="Q20" s="9"/>
      <c r="R20" s="9">
        <v>12</v>
      </c>
      <c r="S20" s="10">
        <v>12</v>
      </c>
      <c r="T20" s="9">
        <v>15</v>
      </c>
      <c r="U20" s="9"/>
      <c r="V20" s="9"/>
      <c r="W20" s="9"/>
      <c r="X20" s="9"/>
      <c r="Y20" s="9"/>
      <c r="Z20" s="9"/>
      <c r="AA20" s="9"/>
      <c r="AB20" s="9"/>
      <c r="AC20" s="108" t="s">
        <v>309</v>
      </c>
    </row>
    <row r="21" spans="1:28" ht="15">
      <c r="A21" s="99">
        <v>39356</v>
      </c>
      <c r="B21" s="43" t="s">
        <v>230</v>
      </c>
      <c r="C21" s="43" t="s">
        <v>229</v>
      </c>
      <c r="D21" s="43" t="s">
        <v>63</v>
      </c>
      <c r="E21" s="103" t="s">
        <v>308</v>
      </c>
      <c r="F21" s="39">
        <f t="shared" si="1"/>
        <v>65</v>
      </c>
      <c r="G21" s="50">
        <v>2</v>
      </c>
      <c r="H21" s="50">
        <v>1</v>
      </c>
      <c r="I21" s="50">
        <v>3</v>
      </c>
      <c r="J21" s="50"/>
      <c r="K21" s="50"/>
      <c r="L21" s="107"/>
      <c r="M21" s="76"/>
      <c r="N21" s="104"/>
      <c r="O21" s="40">
        <v>6</v>
      </c>
      <c r="P21" s="40">
        <v>4</v>
      </c>
      <c r="Q21" s="40">
        <v>8</v>
      </c>
      <c r="R21" s="40">
        <v>15</v>
      </c>
      <c r="S21" s="41">
        <v>20</v>
      </c>
      <c r="T21" s="40">
        <v>12</v>
      </c>
      <c r="U21" s="40"/>
      <c r="V21" s="40"/>
      <c r="W21" s="40"/>
      <c r="X21" s="40"/>
      <c r="Y21" s="40"/>
      <c r="Z21" s="40"/>
      <c r="AA21" s="9"/>
      <c r="AB21" s="9"/>
    </row>
    <row r="22" spans="1:28" ht="15">
      <c r="A22" s="99">
        <v>39356</v>
      </c>
      <c r="B22" s="45" t="s">
        <v>281</v>
      </c>
      <c r="C22" s="44" t="s">
        <v>194</v>
      </c>
      <c r="D22" s="45" t="s">
        <v>268</v>
      </c>
      <c r="E22" s="10" t="s">
        <v>307</v>
      </c>
      <c r="F22" s="25">
        <f t="shared" si="1"/>
        <v>55</v>
      </c>
      <c r="G22" s="97"/>
      <c r="H22" s="97"/>
      <c r="I22" s="97"/>
      <c r="J22" s="97"/>
      <c r="K22" s="98"/>
      <c r="L22" s="20">
        <f>SUM(F22+N22)</f>
        <v>55</v>
      </c>
      <c r="M22" s="29"/>
      <c r="N22" s="22"/>
      <c r="O22" s="9"/>
      <c r="P22" s="9"/>
      <c r="Q22" s="9">
        <v>15</v>
      </c>
      <c r="R22" s="9"/>
      <c r="S22" s="10">
        <v>20</v>
      </c>
      <c r="T22" s="9">
        <v>20</v>
      </c>
      <c r="U22" s="9"/>
      <c r="V22" s="9"/>
      <c r="W22" s="9"/>
      <c r="X22" s="9"/>
      <c r="Y22" s="9"/>
      <c r="Z22" s="9"/>
      <c r="AA22" s="9"/>
      <c r="AB22" s="9"/>
    </row>
    <row r="23" spans="1:28" ht="15">
      <c r="A23" s="99">
        <v>39356</v>
      </c>
      <c r="B23" s="45" t="s">
        <v>282</v>
      </c>
      <c r="C23" s="44" t="s">
        <v>283</v>
      </c>
      <c r="D23" s="45" t="s">
        <v>63</v>
      </c>
      <c r="E23" s="10" t="s">
        <v>307</v>
      </c>
      <c r="F23" s="58">
        <f t="shared" si="1"/>
        <v>39</v>
      </c>
      <c r="G23" s="97"/>
      <c r="H23" s="97"/>
      <c r="I23" s="97"/>
      <c r="J23" s="97"/>
      <c r="K23" s="98"/>
      <c r="L23" s="114">
        <f>SUM(F23+N23)</f>
        <v>39</v>
      </c>
      <c r="M23" s="115"/>
      <c r="N23" s="116"/>
      <c r="O23" s="117"/>
      <c r="P23" s="117"/>
      <c r="Q23" s="117">
        <v>12</v>
      </c>
      <c r="R23" s="117">
        <v>15</v>
      </c>
      <c r="S23" s="105"/>
      <c r="T23" s="117">
        <v>12</v>
      </c>
      <c r="U23" s="117"/>
      <c r="V23" s="117"/>
      <c r="W23" s="117"/>
      <c r="X23" s="117"/>
      <c r="Y23" s="117"/>
      <c r="Z23" s="117"/>
      <c r="AA23" s="117"/>
      <c r="AB23" s="117"/>
    </row>
    <row r="24" spans="1:28" ht="15">
      <c r="A24" s="99">
        <v>39356</v>
      </c>
      <c r="B24" s="72" t="s">
        <v>345</v>
      </c>
      <c r="C24" s="72" t="s">
        <v>27</v>
      </c>
      <c r="D24" s="72" t="s">
        <v>373</v>
      </c>
      <c r="E24" s="103" t="s">
        <v>305</v>
      </c>
      <c r="F24" s="91">
        <f t="shared" si="1"/>
        <v>35</v>
      </c>
      <c r="G24" s="97"/>
      <c r="H24" s="97"/>
      <c r="I24" s="97"/>
      <c r="J24" s="97"/>
      <c r="K24" s="98"/>
      <c r="L24" s="92">
        <f>SUM(F24)</f>
        <v>35</v>
      </c>
      <c r="M24" s="76"/>
      <c r="N24" s="93"/>
      <c r="O24" s="118"/>
      <c r="P24" s="118"/>
      <c r="Q24" s="118"/>
      <c r="R24" s="118"/>
      <c r="S24" s="103">
        <v>20</v>
      </c>
      <c r="T24" s="118">
        <v>15</v>
      </c>
      <c r="U24" s="118"/>
      <c r="V24" s="118"/>
      <c r="W24" s="118"/>
      <c r="X24" s="118"/>
      <c r="Y24" s="118"/>
      <c r="Z24" s="118"/>
      <c r="AA24" s="118"/>
      <c r="AB24" s="118"/>
    </row>
    <row r="25" spans="1:28" ht="15">
      <c r="A25" s="99">
        <v>39356</v>
      </c>
      <c r="B25" s="72" t="s">
        <v>298</v>
      </c>
      <c r="C25" s="72" t="s">
        <v>299</v>
      </c>
      <c r="D25" s="72" t="s">
        <v>59</v>
      </c>
      <c r="E25" s="103" t="s">
        <v>305</v>
      </c>
      <c r="F25" s="91">
        <f t="shared" si="1"/>
        <v>33</v>
      </c>
      <c r="G25" s="97"/>
      <c r="H25" s="97"/>
      <c r="I25" s="97"/>
      <c r="J25" s="97"/>
      <c r="K25" s="98"/>
      <c r="L25" s="92">
        <f>SUM(F25)</f>
        <v>33</v>
      </c>
      <c r="M25" s="76"/>
      <c r="N25" s="93"/>
      <c r="O25" s="49"/>
      <c r="P25" s="49"/>
      <c r="Q25" s="49">
        <v>10</v>
      </c>
      <c r="R25" s="49"/>
      <c r="S25" s="54">
        <v>15</v>
      </c>
      <c r="T25" s="49">
        <v>8</v>
      </c>
      <c r="U25" s="49"/>
      <c r="V25" s="49"/>
      <c r="W25" s="49"/>
      <c r="X25" s="49"/>
      <c r="Y25" s="49"/>
      <c r="Z25" s="49"/>
      <c r="AA25" s="49"/>
      <c r="AB25" s="49"/>
    </row>
    <row r="26" ht="15"/>
    <row r="27" spans="1:28" ht="15">
      <c r="A27" s="106">
        <v>42644</v>
      </c>
      <c r="B27" s="72" t="s">
        <v>193</v>
      </c>
      <c r="C27" s="72" t="s">
        <v>194</v>
      </c>
      <c r="D27" s="72" t="s">
        <v>195</v>
      </c>
      <c r="E27" s="103" t="s">
        <v>305</v>
      </c>
      <c r="F27" s="91">
        <f aca="true" t="shared" si="2" ref="F27:F32">SUM(O27:AB27)</f>
        <v>30</v>
      </c>
      <c r="G27" s="97"/>
      <c r="H27" s="97"/>
      <c r="I27" s="97"/>
      <c r="J27" s="97"/>
      <c r="K27" s="98"/>
      <c r="L27" s="92">
        <f>SUM(F27)</f>
        <v>30</v>
      </c>
      <c r="M27" s="76"/>
      <c r="N27" s="104"/>
      <c r="O27" s="49">
        <v>12</v>
      </c>
      <c r="P27" s="49">
        <v>8</v>
      </c>
      <c r="Q27" s="49"/>
      <c r="R27" s="49"/>
      <c r="S27" s="54"/>
      <c r="T27" s="49"/>
      <c r="U27" s="49"/>
      <c r="V27" s="49">
        <v>10</v>
      </c>
      <c r="W27" s="49"/>
      <c r="X27" s="49"/>
      <c r="Y27" s="49"/>
      <c r="Z27" s="49"/>
      <c r="AA27" s="49"/>
      <c r="AB27" s="49"/>
    </row>
    <row r="28" spans="1:28" ht="15">
      <c r="A28" s="106">
        <v>42644</v>
      </c>
      <c r="B28" s="38" t="s">
        <v>101</v>
      </c>
      <c r="C28" s="38" t="s">
        <v>50</v>
      </c>
      <c r="D28" s="38" t="s">
        <v>1</v>
      </c>
      <c r="E28" s="10" t="s">
        <v>389</v>
      </c>
      <c r="F28" s="25">
        <f t="shared" si="2"/>
        <v>28</v>
      </c>
      <c r="G28" s="97"/>
      <c r="H28" s="97"/>
      <c r="I28" s="97"/>
      <c r="J28" s="97"/>
      <c r="K28" s="98"/>
      <c r="L28" s="20">
        <f>SUM(F28+N28)</f>
        <v>48</v>
      </c>
      <c r="M28" s="29"/>
      <c r="N28" s="22">
        <v>20</v>
      </c>
      <c r="O28" s="9"/>
      <c r="P28" s="9"/>
      <c r="Q28" s="9">
        <v>2</v>
      </c>
      <c r="R28" s="9">
        <v>2</v>
      </c>
      <c r="S28" s="10"/>
      <c r="T28" s="9">
        <v>4</v>
      </c>
      <c r="U28" s="9">
        <v>20</v>
      </c>
      <c r="V28" s="9"/>
      <c r="W28" s="9"/>
      <c r="X28" s="9"/>
      <c r="Y28" s="9"/>
      <c r="Z28" s="9"/>
      <c r="AA28" s="9"/>
      <c r="AB28" s="9"/>
    </row>
    <row r="29" spans="1:28" ht="15">
      <c r="A29" s="106">
        <v>42644</v>
      </c>
      <c r="B29" s="139" t="s">
        <v>219</v>
      </c>
      <c r="C29" s="139" t="s">
        <v>67</v>
      </c>
      <c r="D29" s="139" t="s">
        <v>57</v>
      </c>
      <c r="E29" s="10" t="s">
        <v>389</v>
      </c>
      <c r="F29" s="25">
        <f t="shared" si="2"/>
        <v>38</v>
      </c>
      <c r="G29" s="97"/>
      <c r="H29" s="97"/>
      <c r="I29" s="97"/>
      <c r="J29" s="97"/>
      <c r="K29" s="98"/>
      <c r="L29" s="20">
        <f>SUM(F29+N29)</f>
        <v>38</v>
      </c>
      <c r="M29" s="29"/>
      <c r="N29" s="22"/>
      <c r="O29" s="9">
        <v>10</v>
      </c>
      <c r="P29" s="9">
        <v>2</v>
      </c>
      <c r="Q29" s="9"/>
      <c r="R29" s="9">
        <v>8</v>
      </c>
      <c r="S29" s="10"/>
      <c r="T29" s="9">
        <v>8</v>
      </c>
      <c r="U29" s="9"/>
      <c r="V29" s="9">
        <v>10</v>
      </c>
      <c r="W29" s="9"/>
      <c r="X29" s="9"/>
      <c r="Y29" s="9"/>
      <c r="Z29" s="9"/>
      <c r="AA29" s="9"/>
      <c r="AB29" s="9"/>
    </row>
    <row r="30" spans="1:28" ht="15">
      <c r="A30" s="106">
        <v>42644</v>
      </c>
      <c r="B30" s="38" t="s">
        <v>95</v>
      </c>
      <c r="C30" s="38" t="s">
        <v>94</v>
      </c>
      <c r="D30" s="38" t="s">
        <v>91</v>
      </c>
      <c r="E30" s="10" t="s">
        <v>389</v>
      </c>
      <c r="F30" s="25">
        <f t="shared" si="2"/>
        <v>22</v>
      </c>
      <c r="G30" s="97"/>
      <c r="H30" s="97"/>
      <c r="I30" s="97"/>
      <c r="J30" s="97"/>
      <c r="K30" s="98"/>
      <c r="L30" s="20">
        <f>SUM(F30+N30)</f>
        <v>37</v>
      </c>
      <c r="M30" s="29"/>
      <c r="N30" s="22">
        <v>15</v>
      </c>
      <c r="O30" s="9"/>
      <c r="P30" s="9"/>
      <c r="Q30" s="9">
        <v>6</v>
      </c>
      <c r="R30" s="9">
        <v>6</v>
      </c>
      <c r="S30" s="10"/>
      <c r="T30" s="9">
        <v>10</v>
      </c>
      <c r="U30" s="9"/>
      <c r="V30" s="9"/>
      <c r="W30" s="9"/>
      <c r="X30" s="9"/>
      <c r="Y30" s="9"/>
      <c r="Z30" s="9"/>
      <c r="AA30" s="9"/>
      <c r="AB30" s="9"/>
    </row>
    <row r="31" spans="1:28" ht="15">
      <c r="A31" s="106">
        <v>42644</v>
      </c>
      <c r="B31" s="139" t="s">
        <v>106</v>
      </c>
      <c r="C31" s="139" t="s">
        <v>14</v>
      </c>
      <c r="D31" s="38" t="s">
        <v>107</v>
      </c>
      <c r="E31" s="10" t="s">
        <v>389</v>
      </c>
      <c r="F31" s="25">
        <f t="shared" si="2"/>
        <v>20</v>
      </c>
      <c r="G31" s="97"/>
      <c r="H31" s="97"/>
      <c r="I31" s="97"/>
      <c r="J31" s="97"/>
      <c r="K31" s="98"/>
      <c r="L31" s="20">
        <f>SUM(F31+N31)</f>
        <v>39</v>
      </c>
      <c r="M31" s="29"/>
      <c r="N31" s="22">
        <v>19</v>
      </c>
      <c r="O31" s="9"/>
      <c r="P31" s="9"/>
      <c r="Q31" s="9"/>
      <c r="R31" s="9"/>
      <c r="S31" s="10"/>
      <c r="T31" s="9"/>
      <c r="U31" s="9">
        <v>12</v>
      </c>
      <c r="V31" s="9">
        <v>8</v>
      </c>
      <c r="W31" s="9"/>
      <c r="X31" s="9"/>
      <c r="Y31" s="9"/>
      <c r="Z31" s="9"/>
      <c r="AA31" s="9"/>
      <c r="AB31" s="9"/>
    </row>
    <row r="32" spans="1:28" ht="15">
      <c r="A32" s="106">
        <v>42644</v>
      </c>
      <c r="B32" s="38" t="s">
        <v>74</v>
      </c>
      <c r="C32" s="38" t="s">
        <v>73</v>
      </c>
      <c r="D32" s="38" t="s">
        <v>0</v>
      </c>
      <c r="E32" s="10" t="s">
        <v>389</v>
      </c>
      <c r="F32" s="25">
        <f t="shared" si="2"/>
        <v>20</v>
      </c>
      <c r="G32" s="97"/>
      <c r="H32" s="97"/>
      <c r="I32" s="97"/>
      <c r="J32" s="97"/>
      <c r="K32" s="98"/>
      <c r="L32" s="20">
        <f>SUM(F32+N32)</f>
        <v>32</v>
      </c>
      <c r="M32" s="29"/>
      <c r="N32" s="22">
        <v>12</v>
      </c>
      <c r="O32" s="9"/>
      <c r="P32" s="9">
        <v>8</v>
      </c>
      <c r="Q32" s="9">
        <v>8</v>
      </c>
      <c r="R32" s="9">
        <v>4</v>
      </c>
      <c r="S32" s="10"/>
      <c r="T32" s="9"/>
      <c r="U32" s="9"/>
      <c r="V32" s="9"/>
      <c r="W32" s="9"/>
      <c r="X32" s="9"/>
      <c r="Y32" s="9"/>
      <c r="Z32" s="9"/>
      <c r="AA32" s="9"/>
      <c r="AB32" s="9"/>
    </row>
    <row r="33" ht="15"/>
    <row r="34" spans="1:28" ht="15">
      <c r="A34" s="106">
        <v>44470</v>
      </c>
      <c r="B34" s="38" t="s">
        <v>128</v>
      </c>
      <c r="C34" s="38" t="s">
        <v>127</v>
      </c>
      <c r="D34" s="38" t="s">
        <v>32</v>
      </c>
      <c r="E34" s="10" t="s">
        <v>389</v>
      </c>
      <c r="F34" s="25">
        <f aca="true" t="shared" si="3" ref="F34:F40">SUM(O34:AB34)</f>
        <v>40</v>
      </c>
      <c r="G34" s="97"/>
      <c r="H34" s="97"/>
      <c r="I34" s="97"/>
      <c r="J34" s="97"/>
      <c r="K34" s="98"/>
      <c r="L34" s="20">
        <f>SUM(F34+N34)</f>
        <v>55</v>
      </c>
      <c r="M34" s="29"/>
      <c r="N34" s="22">
        <v>15</v>
      </c>
      <c r="O34" s="9"/>
      <c r="P34" s="9"/>
      <c r="Q34" s="9"/>
      <c r="R34" s="9">
        <v>10</v>
      </c>
      <c r="S34" s="10">
        <v>10</v>
      </c>
      <c r="T34" s="9"/>
      <c r="U34" s="9"/>
      <c r="V34" s="9"/>
      <c r="W34" s="9">
        <v>20</v>
      </c>
      <c r="X34" s="9"/>
      <c r="Y34" s="9"/>
      <c r="Z34" s="9"/>
      <c r="AA34" s="9"/>
      <c r="AB34" s="9"/>
    </row>
    <row r="35" spans="1:28" ht="15">
      <c r="A35" s="106">
        <v>44470</v>
      </c>
      <c r="B35" s="43" t="s">
        <v>224</v>
      </c>
      <c r="C35" s="43" t="s">
        <v>104</v>
      </c>
      <c r="D35" s="43" t="s">
        <v>225</v>
      </c>
      <c r="E35" s="118" t="s">
        <v>438</v>
      </c>
      <c r="F35" s="39">
        <f t="shared" si="3"/>
        <v>75</v>
      </c>
      <c r="G35" s="50">
        <v>2</v>
      </c>
      <c r="H35" s="50">
        <v>1</v>
      </c>
      <c r="I35" s="50">
        <v>1</v>
      </c>
      <c r="J35" s="50"/>
      <c r="K35" s="50"/>
      <c r="L35" s="107"/>
      <c r="M35" s="76"/>
      <c r="N35" s="104"/>
      <c r="O35" s="40">
        <v>15</v>
      </c>
      <c r="P35" s="40">
        <v>10</v>
      </c>
      <c r="Q35" s="40">
        <v>10</v>
      </c>
      <c r="R35" s="40"/>
      <c r="S35" s="41"/>
      <c r="T35" s="40"/>
      <c r="U35" s="40"/>
      <c r="V35" s="40"/>
      <c r="W35" s="40">
        <v>20</v>
      </c>
      <c r="X35" s="40">
        <v>20</v>
      </c>
      <c r="Y35" s="40"/>
      <c r="Z35" s="40"/>
      <c r="AA35" s="9"/>
      <c r="AB35" s="9"/>
    </row>
    <row r="36" spans="1:28" ht="15">
      <c r="A36" s="106">
        <v>44470</v>
      </c>
      <c r="B36" s="135" t="s">
        <v>384</v>
      </c>
      <c r="C36" s="136" t="s">
        <v>385</v>
      </c>
      <c r="D36" s="135" t="s">
        <v>439</v>
      </c>
      <c r="E36" s="10" t="s">
        <v>389</v>
      </c>
      <c r="F36" s="58">
        <f t="shared" si="3"/>
        <v>53</v>
      </c>
      <c r="G36" s="97"/>
      <c r="H36" s="97"/>
      <c r="I36" s="97"/>
      <c r="J36" s="97"/>
      <c r="K36" s="98"/>
      <c r="L36" s="114">
        <f>SUM(F36+N36)</f>
        <v>53</v>
      </c>
      <c r="M36" s="115"/>
      <c r="N36" s="116"/>
      <c r="O36" s="117"/>
      <c r="P36" s="117"/>
      <c r="Q36" s="117"/>
      <c r="R36" s="117"/>
      <c r="S36" s="105"/>
      <c r="T36" s="117"/>
      <c r="U36" s="117">
        <v>8</v>
      </c>
      <c r="V36" s="117">
        <v>15</v>
      </c>
      <c r="W36" s="117">
        <v>10</v>
      </c>
      <c r="X36" s="117">
        <v>20</v>
      </c>
      <c r="Y36" s="117"/>
      <c r="Z36" s="117"/>
      <c r="AA36" s="117"/>
      <c r="AB36" s="117"/>
    </row>
    <row r="37" spans="1:28" ht="15">
      <c r="A37" s="106">
        <v>44470</v>
      </c>
      <c r="B37" s="112" t="s">
        <v>12</v>
      </c>
      <c r="C37" s="113" t="s">
        <v>13</v>
      </c>
      <c r="D37" s="112" t="s">
        <v>4</v>
      </c>
      <c r="E37" s="10" t="s">
        <v>389</v>
      </c>
      <c r="F37" s="58">
        <f t="shared" si="3"/>
        <v>28</v>
      </c>
      <c r="G37" s="97"/>
      <c r="H37" s="97"/>
      <c r="I37" s="97"/>
      <c r="J37" s="97"/>
      <c r="K37" s="98"/>
      <c r="L37" s="114">
        <f>SUM(F37+N37)</f>
        <v>40</v>
      </c>
      <c r="M37" s="115"/>
      <c r="N37" s="116">
        <v>12</v>
      </c>
      <c r="O37" s="117">
        <v>8</v>
      </c>
      <c r="P37" s="117">
        <v>6</v>
      </c>
      <c r="Q37" s="117"/>
      <c r="R37" s="117"/>
      <c r="S37" s="105"/>
      <c r="T37" s="117"/>
      <c r="U37" s="117"/>
      <c r="V37" s="117"/>
      <c r="W37" s="117">
        <v>6</v>
      </c>
      <c r="X37" s="117">
        <v>8</v>
      </c>
      <c r="Y37" s="117"/>
      <c r="Z37" s="117"/>
      <c r="AA37" s="117"/>
      <c r="AB37" s="117"/>
    </row>
    <row r="38" spans="1:29" ht="15">
      <c r="A38" s="106">
        <v>44470</v>
      </c>
      <c r="B38" s="102" t="s">
        <v>204</v>
      </c>
      <c r="C38" s="102" t="s">
        <v>205</v>
      </c>
      <c r="D38" s="102" t="s">
        <v>0</v>
      </c>
      <c r="E38" s="103" t="s">
        <v>305</v>
      </c>
      <c r="F38" s="91">
        <f t="shared" si="3"/>
        <v>57</v>
      </c>
      <c r="G38" s="97"/>
      <c r="H38" s="97"/>
      <c r="I38" s="97"/>
      <c r="J38" s="97"/>
      <c r="K38" s="98"/>
      <c r="L38" s="92">
        <f>SUM(F38)</f>
        <v>57</v>
      </c>
      <c r="M38" s="93"/>
      <c r="N38" s="104"/>
      <c r="O38" s="49">
        <v>2</v>
      </c>
      <c r="P38" s="49"/>
      <c r="Q38" s="49"/>
      <c r="R38" s="49"/>
      <c r="S38" s="54"/>
      <c r="T38" s="49">
        <v>10</v>
      </c>
      <c r="U38" s="49"/>
      <c r="V38" s="49">
        <v>15</v>
      </c>
      <c r="W38" s="49">
        <v>15</v>
      </c>
      <c r="X38" s="49">
        <v>15</v>
      </c>
      <c r="Y38" s="49"/>
      <c r="Z38" s="49"/>
      <c r="AA38" s="49"/>
      <c r="AB38" s="49"/>
      <c r="AC38" s="108" t="s">
        <v>451</v>
      </c>
    </row>
    <row r="39" spans="1:29" ht="15">
      <c r="A39" s="106">
        <v>44470</v>
      </c>
      <c r="B39" s="102" t="s">
        <v>74</v>
      </c>
      <c r="C39" s="102" t="s">
        <v>27</v>
      </c>
      <c r="D39" s="102" t="s">
        <v>0</v>
      </c>
      <c r="E39" s="103" t="s">
        <v>305</v>
      </c>
      <c r="F39" s="91">
        <f t="shared" si="3"/>
        <v>54</v>
      </c>
      <c r="G39" s="97"/>
      <c r="H39" s="97"/>
      <c r="I39" s="97"/>
      <c r="J39" s="97"/>
      <c r="K39" s="98"/>
      <c r="L39" s="92">
        <f>SUM(F39)</f>
        <v>54</v>
      </c>
      <c r="M39" s="93"/>
      <c r="N39" s="104"/>
      <c r="O39" s="49"/>
      <c r="P39" s="49"/>
      <c r="Q39" s="49"/>
      <c r="R39" s="49">
        <v>12</v>
      </c>
      <c r="S39" s="54"/>
      <c r="T39" s="49">
        <v>2</v>
      </c>
      <c r="U39" s="49"/>
      <c r="V39" s="49"/>
      <c r="W39" s="49">
        <v>20</v>
      </c>
      <c r="X39" s="49">
        <v>20</v>
      </c>
      <c r="Y39" s="49"/>
      <c r="Z39" s="49"/>
      <c r="AA39" s="49"/>
      <c r="AB39" s="49"/>
      <c r="AC39" s="108" t="s">
        <v>451</v>
      </c>
    </row>
    <row r="40" spans="1:28" ht="15">
      <c r="A40" s="106">
        <v>44470</v>
      </c>
      <c r="B40" s="72" t="s">
        <v>252</v>
      </c>
      <c r="C40" s="72" t="s">
        <v>253</v>
      </c>
      <c r="D40" s="72" t="s">
        <v>225</v>
      </c>
      <c r="E40" s="103" t="s">
        <v>305</v>
      </c>
      <c r="F40" s="91">
        <f t="shared" si="3"/>
        <v>30</v>
      </c>
      <c r="G40" s="97"/>
      <c r="H40" s="97"/>
      <c r="I40" s="97"/>
      <c r="J40" s="97"/>
      <c r="K40" s="98"/>
      <c r="L40" s="92">
        <f>SUM(F40)</f>
        <v>30</v>
      </c>
      <c r="M40" s="93"/>
      <c r="N40" s="104"/>
      <c r="O40" s="49"/>
      <c r="P40" s="49">
        <v>4</v>
      </c>
      <c r="Q40" s="49"/>
      <c r="R40" s="49">
        <v>10</v>
      </c>
      <c r="S40" s="54"/>
      <c r="T40" s="49"/>
      <c r="U40" s="49">
        <v>10</v>
      </c>
      <c r="V40" s="49">
        <v>2</v>
      </c>
      <c r="W40" s="49"/>
      <c r="X40" s="49">
        <v>4</v>
      </c>
      <c r="Y40" s="49"/>
      <c r="Z40" s="49"/>
      <c r="AA40" s="49"/>
      <c r="AB40" s="49"/>
    </row>
    <row r="41" ht="15"/>
    <row r="42" spans="1:28" s="1" customFormat="1" ht="15" customHeight="1">
      <c r="A42" s="145">
        <v>47027</v>
      </c>
      <c r="B42" s="43" t="s">
        <v>234</v>
      </c>
      <c r="C42" s="43" t="s">
        <v>29</v>
      </c>
      <c r="D42" s="43" t="s">
        <v>225</v>
      </c>
      <c r="E42" s="118" t="s">
        <v>438</v>
      </c>
      <c r="F42" s="39">
        <f>SUM(O42:AA42)</f>
        <v>90</v>
      </c>
      <c r="G42" s="50">
        <v>2</v>
      </c>
      <c r="H42" s="50">
        <v>2</v>
      </c>
      <c r="I42" s="50">
        <v>2</v>
      </c>
      <c r="J42" s="50">
        <v>3</v>
      </c>
      <c r="K42" s="50">
        <v>2</v>
      </c>
      <c r="L42" s="9"/>
      <c r="M42" s="9"/>
      <c r="N42" s="9"/>
      <c r="O42" s="40"/>
      <c r="P42" s="40">
        <v>2</v>
      </c>
      <c r="Q42" s="40">
        <v>15</v>
      </c>
      <c r="R42" s="40">
        <v>10</v>
      </c>
      <c r="S42" s="41">
        <v>15</v>
      </c>
      <c r="T42" s="40"/>
      <c r="U42" s="40"/>
      <c r="V42" s="40"/>
      <c r="W42" s="40">
        <v>6</v>
      </c>
      <c r="X42" s="40">
        <v>15</v>
      </c>
      <c r="Y42" s="40">
        <v>12</v>
      </c>
      <c r="Z42" s="40">
        <v>15</v>
      </c>
      <c r="AA42" s="9"/>
      <c r="AB42" s="9"/>
    </row>
    <row r="43" spans="1:28" s="1" customFormat="1" ht="15" customHeight="1">
      <c r="A43" s="145">
        <v>47027</v>
      </c>
      <c r="B43" s="43" t="s">
        <v>226</v>
      </c>
      <c r="C43" s="144" t="s">
        <v>11</v>
      </c>
      <c r="D43" s="43" t="s">
        <v>484</v>
      </c>
      <c r="E43" s="118" t="s">
        <v>438</v>
      </c>
      <c r="F43" s="39">
        <f>SUM(O43:AA43)</f>
        <v>77</v>
      </c>
      <c r="G43" s="50">
        <v>2</v>
      </c>
      <c r="H43" s="50">
        <v>3</v>
      </c>
      <c r="I43" s="50">
        <v>2</v>
      </c>
      <c r="J43" s="50">
        <v>2</v>
      </c>
      <c r="K43" s="50">
        <v>1</v>
      </c>
      <c r="L43" s="9"/>
      <c r="M43" s="9"/>
      <c r="N43" s="9"/>
      <c r="O43" s="40">
        <v>12</v>
      </c>
      <c r="P43" s="40">
        <v>15</v>
      </c>
      <c r="Q43" s="40"/>
      <c r="R43" s="40"/>
      <c r="S43" s="41"/>
      <c r="T43" s="40">
        <v>15</v>
      </c>
      <c r="U43" s="40">
        <v>15</v>
      </c>
      <c r="V43" s="40"/>
      <c r="W43" s="40"/>
      <c r="X43" s="40"/>
      <c r="Y43" s="40">
        <v>20</v>
      </c>
      <c r="Z43" s="40"/>
      <c r="AA43" s="9"/>
      <c r="AB43" s="9"/>
    </row>
    <row r="44" spans="1:28" s="1" customFormat="1" ht="15" customHeight="1">
      <c r="A44" s="145">
        <v>47027</v>
      </c>
      <c r="B44" s="43" t="s">
        <v>90</v>
      </c>
      <c r="C44" s="43" t="s">
        <v>7</v>
      </c>
      <c r="D44" s="43" t="s">
        <v>63</v>
      </c>
      <c r="E44" s="118" t="s">
        <v>438</v>
      </c>
      <c r="F44" s="39">
        <f>SUM(O44:AA44)</f>
        <v>75</v>
      </c>
      <c r="G44" s="50">
        <v>3</v>
      </c>
      <c r="H44" s="50">
        <v>3</v>
      </c>
      <c r="I44" s="50">
        <v>2</v>
      </c>
      <c r="J44" s="50">
        <v>1</v>
      </c>
      <c r="K44" s="50"/>
      <c r="L44" s="9"/>
      <c r="M44" s="9"/>
      <c r="N44" s="9"/>
      <c r="O44" s="40"/>
      <c r="P44" s="40">
        <v>12</v>
      </c>
      <c r="Q44" s="40"/>
      <c r="R44" s="40"/>
      <c r="S44" s="41"/>
      <c r="T44" s="40"/>
      <c r="U44" s="40"/>
      <c r="V44" s="40">
        <v>8</v>
      </c>
      <c r="W44" s="40">
        <v>10</v>
      </c>
      <c r="X44" s="40">
        <v>10</v>
      </c>
      <c r="Y44" s="40">
        <v>15</v>
      </c>
      <c r="Z44" s="40">
        <v>20</v>
      </c>
      <c r="AA44" s="9"/>
      <c r="AB44" s="9"/>
    </row>
    <row r="45" spans="1:28" ht="15" customHeight="1">
      <c r="A45" s="145">
        <v>47027</v>
      </c>
      <c r="B45" s="45" t="s">
        <v>367</v>
      </c>
      <c r="C45" s="44" t="s">
        <v>368</v>
      </c>
      <c r="D45" s="45" t="s">
        <v>351</v>
      </c>
      <c r="E45" s="10" t="s">
        <v>389</v>
      </c>
      <c r="F45" s="58">
        <f>SUM(O45:AB45)</f>
        <v>56</v>
      </c>
      <c r="G45" s="97"/>
      <c r="H45" s="97"/>
      <c r="I45" s="97"/>
      <c r="J45" s="97"/>
      <c r="K45" s="98"/>
      <c r="L45" s="114">
        <f>SUM(F45+N45)</f>
        <v>56</v>
      </c>
      <c r="M45" s="115"/>
      <c r="N45" s="116"/>
      <c r="O45" s="117"/>
      <c r="P45" s="117"/>
      <c r="Q45" s="117"/>
      <c r="R45" s="117"/>
      <c r="S45" s="105"/>
      <c r="T45" s="117">
        <v>6</v>
      </c>
      <c r="U45" s="117"/>
      <c r="V45" s="117"/>
      <c r="W45" s="117">
        <v>15</v>
      </c>
      <c r="X45" s="117">
        <v>15</v>
      </c>
      <c r="Y45" s="117">
        <v>20</v>
      </c>
      <c r="Z45" s="117"/>
      <c r="AA45" s="117"/>
      <c r="AB45" s="117"/>
    </row>
    <row r="46" spans="1:28" ht="15" customHeight="1">
      <c r="A46" s="145">
        <v>47027</v>
      </c>
      <c r="B46" s="38" t="s">
        <v>323</v>
      </c>
      <c r="C46" s="38" t="s">
        <v>13</v>
      </c>
      <c r="D46" s="38" t="s">
        <v>268</v>
      </c>
      <c r="E46" s="10" t="s">
        <v>389</v>
      </c>
      <c r="F46" s="58">
        <f>SUM(O46:AB46)</f>
        <v>47</v>
      </c>
      <c r="G46" s="97"/>
      <c r="H46" s="97"/>
      <c r="I46" s="97"/>
      <c r="J46" s="97"/>
      <c r="K46" s="98"/>
      <c r="L46" s="114">
        <f>SUM(F46+N46)</f>
        <v>47</v>
      </c>
      <c r="M46" s="115"/>
      <c r="N46" s="116"/>
      <c r="O46" s="117"/>
      <c r="P46" s="117"/>
      <c r="Q46" s="117"/>
      <c r="R46" s="117">
        <v>2</v>
      </c>
      <c r="S46" s="105">
        <v>4</v>
      </c>
      <c r="T46" s="117"/>
      <c r="U46" s="117">
        <v>15</v>
      </c>
      <c r="V46" s="117"/>
      <c r="W46" s="117">
        <v>12</v>
      </c>
      <c r="X46" s="117"/>
      <c r="Y46" s="117">
        <v>12</v>
      </c>
      <c r="Z46" s="117">
        <v>2</v>
      </c>
      <c r="AA46" s="117"/>
      <c r="AB46" s="117"/>
    </row>
    <row r="47" spans="1:28" ht="15">
      <c r="A47" s="145">
        <v>47027</v>
      </c>
      <c r="B47" s="45" t="s">
        <v>112</v>
      </c>
      <c r="C47" s="44" t="s">
        <v>111</v>
      </c>
      <c r="D47" s="88" t="s">
        <v>485</v>
      </c>
      <c r="E47" s="10" t="s">
        <v>389</v>
      </c>
      <c r="F47" s="58">
        <f>SUM(O47:AB47)</f>
        <v>38</v>
      </c>
      <c r="G47" s="97"/>
      <c r="H47" s="97"/>
      <c r="I47" s="97"/>
      <c r="J47" s="97"/>
      <c r="K47" s="98"/>
      <c r="L47" s="114">
        <f>SUM(F47+N47)</f>
        <v>60</v>
      </c>
      <c r="M47" s="115"/>
      <c r="N47" s="116">
        <v>22</v>
      </c>
      <c r="O47" s="117"/>
      <c r="P47" s="117"/>
      <c r="Q47" s="117"/>
      <c r="R47" s="117"/>
      <c r="S47" s="105">
        <v>8</v>
      </c>
      <c r="T47" s="117"/>
      <c r="U47" s="117"/>
      <c r="V47" s="117"/>
      <c r="W47" s="117"/>
      <c r="X47" s="117"/>
      <c r="Y47" s="117">
        <v>10</v>
      </c>
      <c r="Z47" s="117">
        <v>20</v>
      </c>
      <c r="AA47" s="117"/>
      <c r="AB47" s="117"/>
    </row>
    <row r="48" spans="1:29" ht="15">
      <c r="A48" s="145">
        <v>47027</v>
      </c>
      <c r="B48" s="146" t="s">
        <v>97</v>
      </c>
      <c r="C48" s="147" t="s">
        <v>96</v>
      </c>
      <c r="D48" s="148" t="s">
        <v>32</v>
      </c>
      <c r="E48" s="10" t="s">
        <v>389</v>
      </c>
      <c r="F48" s="58">
        <f>SUM(O48:AB48)</f>
        <v>35</v>
      </c>
      <c r="G48" s="97"/>
      <c r="H48" s="97"/>
      <c r="I48" s="97"/>
      <c r="J48" s="97"/>
      <c r="K48" s="98"/>
      <c r="L48" s="114">
        <f>SUM(F48+N48)</f>
        <v>51</v>
      </c>
      <c r="M48" s="115"/>
      <c r="N48" s="116">
        <v>16</v>
      </c>
      <c r="O48" s="117"/>
      <c r="P48" s="117"/>
      <c r="Q48" s="117">
        <v>20</v>
      </c>
      <c r="R48" s="117"/>
      <c r="S48" s="105"/>
      <c r="T48" s="117"/>
      <c r="U48" s="117"/>
      <c r="V48" s="117"/>
      <c r="W48" s="117"/>
      <c r="X48" s="117"/>
      <c r="Y48" s="117">
        <v>15</v>
      </c>
      <c r="Z48" s="117"/>
      <c r="AA48" s="117"/>
      <c r="AB48" s="117"/>
      <c r="AC48" s="108" t="s">
        <v>451</v>
      </c>
    </row>
    <row r="49" spans="1:28" ht="15">
      <c r="A49" s="145">
        <v>47027</v>
      </c>
      <c r="B49" s="72" t="s">
        <v>22</v>
      </c>
      <c r="C49" s="72" t="s">
        <v>236</v>
      </c>
      <c r="D49" s="72" t="s">
        <v>210</v>
      </c>
      <c r="E49" s="103" t="s">
        <v>305</v>
      </c>
      <c r="F49" s="91">
        <f>SUM(N49:AA49)</f>
        <v>53</v>
      </c>
      <c r="G49" s="97"/>
      <c r="H49" s="97"/>
      <c r="I49" s="97"/>
      <c r="J49" s="97"/>
      <c r="K49" s="98"/>
      <c r="L49" s="92">
        <f>SUM(F49)</f>
        <v>53</v>
      </c>
      <c r="M49" s="93"/>
      <c r="N49" s="49"/>
      <c r="O49" s="9"/>
      <c r="P49" s="49"/>
      <c r="Q49" s="49">
        <v>6</v>
      </c>
      <c r="R49" s="49"/>
      <c r="S49" s="54"/>
      <c r="T49" s="49"/>
      <c r="U49" s="49">
        <v>20</v>
      </c>
      <c r="V49" s="49"/>
      <c r="W49" s="49"/>
      <c r="X49" s="49"/>
      <c r="Y49" s="49">
        <v>12</v>
      </c>
      <c r="Z49" s="49">
        <v>15</v>
      </c>
      <c r="AA49" s="49"/>
      <c r="AB49" s="53"/>
    </row>
    <row r="50" spans="1:28" ht="15">
      <c r="A50" s="145">
        <v>47027</v>
      </c>
      <c r="B50" s="72" t="s">
        <v>452</v>
      </c>
      <c r="C50" s="72" t="s">
        <v>7</v>
      </c>
      <c r="D50" s="72" t="s">
        <v>453</v>
      </c>
      <c r="E50" s="103" t="s">
        <v>305</v>
      </c>
      <c r="F50" s="91">
        <f>SUM(N50:AA50)</f>
        <v>35</v>
      </c>
      <c r="G50" s="97"/>
      <c r="H50" s="97"/>
      <c r="I50" s="97"/>
      <c r="J50" s="97"/>
      <c r="K50" s="98"/>
      <c r="L50" s="92">
        <f>SUM(F50)</f>
        <v>35</v>
      </c>
      <c r="M50" s="93"/>
      <c r="N50" s="49"/>
      <c r="O50" s="9"/>
      <c r="P50" s="49"/>
      <c r="Q50" s="49"/>
      <c r="R50" s="49"/>
      <c r="S50" s="54"/>
      <c r="T50" s="49"/>
      <c r="U50" s="49"/>
      <c r="V50" s="49"/>
      <c r="W50" s="49"/>
      <c r="X50" s="49"/>
      <c r="Y50" s="49">
        <v>15</v>
      </c>
      <c r="Z50" s="49">
        <v>20</v>
      </c>
      <c r="AA50" s="49"/>
      <c r="AB50" s="53"/>
    </row>
    <row r="51" spans="12:27" ht="15">
      <c r="L51" s="35"/>
      <c r="M51" s="35"/>
      <c r="N51" s="35"/>
      <c r="O51" s="35"/>
      <c r="P51" s="35"/>
      <c r="Q51" s="32"/>
      <c r="R51" s="30"/>
      <c r="S51" s="23"/>
      <c r="W51" s="1"/>
      <c r="X51" s="1"/>
      <c r="Y51" s="1"/>
      <c r="Z51" s="1"/>
      <c r="AA51" s="1"/>
    </row>
    <row r="52" spans="1:28" ht="15">
      <c r="A52" s="99">
        <v>39022</v>
      </c>
      <c r="B52" s="72" t="s">
        <v>200</v>
      </c>
      <c r="C52" s="72" t="s">
        <v>201</v>
      </c>
      <c r="D52" s="72" t="s">
        <v>195</v>
      </c>
      <c r="E52" s="103" t="s">
        <v>305</v>
      </c>
      <c r="F52" s="91">
        <f>SUM(O52:AB52)</f>
        <v>36</v>
      </c>
      <c r="G52" s="97"/>
      <c r="H52" s="97"/>
      <c r="I52" s="97"/>
      <c r="J52" s="97"/>
      <c r="K52" s="98"/>
      <c r="L52" s="92">
        <f>SUM(F52)</f>
        <v>36</v>
      </c>
      <c r="M52" s="93"/>
      <c r="N52" s="93"/>
      <c r="O52" s="49">
        <v>6</v>
      </c>
      <c r="P52" s="49"/>
      <c r="Q52" s="49"/>
      <c r="R52" s="49">
        <v>4</v>
      </c>
      <c r="S52" s="54"/>
      <c r="T52" s="49"/>
      <c r="U52" s="49">
        <v>8</v>
      </c>
      <c r="V52" s="49">
        <v>4</v>
      </c>
      <c r="W52" s="49"/>
      <c r="X52" s="49">
        <v>2</v>
      </c>
      <c r="Y52" s="49"/>
      <c r="Z52" s="49"/>
      <c r="AA52" s="163"/>
      <c r="AB52" s="49">
        <v>12</v>
      </c>
    </row>
    <row r="53" spans="1:29" ht="15">
      <c r="A53" s="99">
        <v>39022</v>
      </c>
      <c r="B53" s="72" t="s">
        <v>202</v>
      </c>
      <c r="C53" s="72" t="s">
        <v>203</v>
      </c>
      <c r="D53" s="72" t="s">
        <v>272</v>
      </c>
      <c r="E53" s="103" t="s">
        <v>305</v>
      </c>
      <c r="F53" s="91">
        <f>SUM(O53:AB53)</f>
        <v>36</v>
      </c>
      <c r="G53" s="97"/>
      <c r="H53" s="97"/>
      <c r="I53" s="97"/>
      <c r="J53" s="97"/>
      <c r="K53" s="98"/>
      <c r="L53" s="92">
        <f>SUM(F53)</f>
        <v>36</v>
      </c>
      <c r="M53" s="76"/>
      <c r="N53" s="104"/>
      <c r="O53" s="49">
        <v>4</v>
      </c>
      <c r="P53" s="49"/>
      <c r="Q53" s="49"/>
      <c r="R53" s="49"/>
      <c r="S53" s="54">
        <v>2</v>
      </c>
      <c r="T53" s="49"/>
      <c r="U53" s="49">
        <v>12</v>
      </c>
      <c r="V53" s="49">
        <v>8</v>
      </c>
      <c r="W53" s="49">
        <v>10</v>
      </c>
      <c r="X53" s="49"/>
      <c r="Y53" s="49"/>
      <c r="Z53" s="49"/>
      <c r="AA53" s="49"/>
      <c r="AB53" s="49"/>
      <c r="AC53" s="164" t="s">
        <v>497</v>
      </c>
    </row>
    <row r="54" spans="1:28" ht="15">
      <c r="A54" s="99">
        <v>39022</v>
      </c>
      <c r="B54" s="43" t="s">
        <v>231</v>
      </c>
      <c r="C54" s="43" t="s">
        <v>27</v>
      </c>
      <c r="D54" s="43" t="s">
        <v>377</v>
      </c>
      <c r="E54" s="118" t="s">
        <v>308</v>
      </c>
      <c r="F54" s="39">
        <f>SUM(O54:AA54)</f>
        <v>54</v>
      </c>
      <c r="G54" s="50">
        <v>3</v>
      </c>
      <c r="H54" s="50">
        <v>3</v>
      </c>
      <c r="I54" s="50">
        <v>3</v>
      </c>
      <c r="J54" s="50">
        <v>3</v>
      </c>
      <c r="K54" s="50">
        <v>3</v>
      </c>
      <c r="L54" s="107"/>
      <c r="M54" s="76"/>
      <c r="N54" s="104"/>
      <c r="O54" s="40">
        <v>4</v>
      </c>
      <c r="P54" s="40"/>
      <c r="Q54" s="40"/>
      <c r="R54" s="40"/>
      <c r="S54" s="41">
        <v>12</v>
      </c>
      <c r="T54" s="40"/>
      <c r="U54" s="40">
        <v>12</v>
      </c>
      <c r="V54" s="40"/>
      <c r="W54" s="40">
        <v>12</v>
      </c>
      <c r="X54" s="40"/>
      <c r="Y54" s="40">
        <v>2</v>
      </c>
      <c r="Z54" s="40">
        <v>12</v>
      </c>
      <c r="AA54" s="163"/>
      <c r="AB54" s="40">
        <v>12</v>
      </c>
    </row>
    <row r="55" spans="1:28" ht="15">
      <c r="A55" s="99">
        <v>39022</v>
      </c>
      <c r="B55" s="151" t="s">
        <v>190</v>
      </c>
      <c r="C55" s="151" t="s">
        <v>191</v>
      </c>
      <c r="D55" s="152" t="s">
        <v>64</v>
      </c>
      <c r="E55" s="10" t="s">
        <v>389</v>
      </c>
      <c r="F55" s="58">
        <f>SUM(O55:AB55)</f>
        <v>75</v>
      </c>
      <c r="G55" s="97"/>
      <c r="H55" s="97"/>
      <c r="I55" s="97"/>
      <c r="J55" s="97"/>
      <c r="K55" s="98"/>
      <c r="L55" s="114">
        <f>SUM(F55+N55)</f>
        <v>75</v>
      </c>
      <c r="M55" s="115"/>
      <c r="N55" s="116"/>
      <c r="O55" s="117"/>
      <c r="P55" s="117"/>
      <c r="Q55" s="117"/>
      <c r="R55" s="117"/>
      <c r="S55" s="105"/>
      <c r="T55" s="117"/>
      <c r="U55" s="117"/>
      <c r="V55" s="117">
        <v>15</v>
      </c>
      <c r="W55" s="117">
        <v>8</v>
      </c>
      <c r="X55" s="117">
        <v>12</v>
      </c>
      <c r="Y55" s="117"/>
      <c r="Z55" s="117"/>
      <c r="AA55" s="117">
        <v>25</v>
      </c>
      <c r="AB55" s="117">
        <v>15</v>
      </c>
    </row>
    <row r="56" spans="1:28" ht="15">
      <c r="A56" s="99">
        <v>39022</v>
      </c>
      <c r="B56" s="75" t="s">
        <v>423</v>
      </c>
      <c r="C56" s="66" t="s">
        <v>422</v>
      </c>
      <c r="D56" s="66" t="s">
        <v>213</v>
      </c>
      <c r="E56" s="117" t="s">
        <v>306</v>
      </c>
      <c r="F56" s="58">
        <f>SUM(O56:AB56)</f>
        <v>85</v>
      </c>
      <c r="G56" s="50">
        <v>2</v>
      </c>
      <c r="H56" s="50">
        <v>1</v>
      </c>
      <c r="I56" s="50">
        <v>2</v>
      </c>
      <c r="J56" s="50"/>
      <c r="K56" s="50"/>
      <c r="L56" s="107"/>
      <c r="M56" s="76"/>
      <c r="N56" s="104"/>
      <c r="O56" s="9"/>
      <c r="P56" s="9"/>
      <c r="Q56" s="9"/>
      <c r="R56" s="9"/>
      <c r="S56" s="9"/>
      <c r="T56" s="9"/>
      <c r="U56" s="9"/>
      <c r="V56" s="9">
        <v>10</v>
      </c>
      <c r="W56" s="9">
        <v>15</v>
      </c>
      <c r="X56" s="9">
        <v>20</v>
      </c>
      <c r="Y56" s="9"/>
      <c r="Z56" s="9"/>
      <c r="AA56" s="9">
        <v>20</v>
      </c>
      <c r="AB56" s="9">
        <v>20</v>
      </c>
    </row>
    <row r="57" spans="1:28" ht="15">
      <c r="A57" s="99">
        <v>39022</v>
      </c>
      <c r="B57" s="75" t="s">
        <v>334</v>
      </c>
      <c r="C57" s="66" t="s">
        <v>335</v>
      </c>
      <c r="D57" s="72" t="s">
        <v>285</v>
      </c>
      <c r="E57" s="117" t="s">
        <v>306</v>
      </c>
      <c r="F57" s="58">
        <f>SUM(O57:AB57)</f>
        <v>66</v>
      </c>
      <c r="G57" s="50">
        <v>2</v>
      </c>
      <c r="H57" s="50">
        <v>3</v>
      </c>
      <c r="I57" s="50">
        <v>3</v>
      </c>
      <c r="J57" s="50">
        <v>3</v>
      </c>
      <c r="K57" s="50">
        <v>2</v>
      </c>
      <c r="L57" s="107"/>
      <c r="M57" s="76"/>
      <c r="N57" s="104"/>
      <c r="O57" s="9"/>
      <c r="P57" s="9"/>
      <c r="Q57" s="9"/>
      <c r="R57" s="9"/>
      <c r="S57" s="9">
        <v>15</v>
      </c>
      <c r="T57" s="9"/>
      <c r="U57" s="9">
        <v>12</v>
      </c>
      <c r="V57" s="9">
        <v>12</v>
      </c>
      <c r="W57" s="9"/>
      <c r="X57" s="9"/>
      <c r="Y57" s="9">
        <v>12</v>
      </c>
      <c r="Z57" s="9">
        <v>15</v>
      </c>
      <c r="AA57" s="9"/>
      <c r="AB57" s="9"/>
    </row>
  </sheetData>
  <sheetProtection sheet="1" objects="1" scenarios="1"/>
  <mergeCells count="1">
    <mergeCell ref="G1:K1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6.140625" style="0" customWidth="1"/>
  </cols>
  <sheetData>
    <row r="1" ht="15">
      <c r="A1" s="65" t="s">
        <v>139</v>
      </c>
    </row>
    <row r="2" ht="15">
      <c r="A2" s="65"/>
    </row>
    <row r="3" ht="15">
      <c r="A3" t="s">
        <v>140</v>
      </c>
    </row>
    <row r="4" ht="15">
      <c r="A4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20" ht="15">
      <c r="A20" s="64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5" ht="15">
      <c r="A25" s="64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1" ht="15">
      <c r="A31" s="64" t="s">
        <v>162</v>
      </c>
    </row>
    <row r="32" ht="15">
      <c r="A32" t="s">
        <v>163</v>
      </c>
    </row>
    <row r="33" ht="15">
      <c r="A33" t="s">
        <v>164</v>
      </c>
    </row>
    <row r="35" ht="15">
      <c r="A35" s="64" t="s">
        <v>165</v>
      </c>
    </row>
    <row r="36" ht="15">
      <c r="A36" t="s">
        <v>247</v>
      </c>
    </row>
    <row r="37" ht="15">
      <c r="A37" t="s">
        <v>248</v>
      </c>
    </row>
    <row r="38" ht="15">
      <c r="A38" t="s">
        <v>166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 Bicycle</dc:creator>
  <cp:keywords/>
  <dc:description/>
  <cp:lastModifiedBy>ABA Gillian</cp:lastModifiedBy>
  <cp:lastPrinted>2013-09-18T18:15:03Z</cp:lastPrinted>
  <dcterms:created xsi:type="dcterms:W3CDTF">2009-01-12T21:36:27Z</dcterms:created>
  <dcterms:modified xsi:type="dcterms:W3CDTF">2013-11-06T19:03:37Z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